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Spitalicesti (2)" sheetId="1" r:id="rId1"/>
  </sheets>
  <definedNames>
    <definedName name="_xlnm.Print_Area" localSheetId="0">'Spitalicesti (2)'!$A$1:$L$178</definedName>
  </definedNames>
  <calcPr fullCalcOnLoad="1"/>
</workbook>
</file>

<file path=xl/sharedStrings.xml><?xml version="1.0" encoding="utf-8"?>
<sst xmlns="http://schemas.openxmlformats.org/spreadsheetml/2006/main" count="192" uniqueCount="159">
  <si>
    <t>Furnizor de servicii medicale</t>
  </si>
  <si>
    <t>Nr. Contract</t>
  </si>
  <si>
    <t>Nr. si data factura</t>
  </si>
  <si>
    <t>Refuz la plata</t>
  </si>
  <si>
    <t>Rest de plata</t>
  </si>
  <si>
    <t>TOTAL GENERAL:</t>
  </si>
  <si>
    <t>Nr. crt.</t>
  </si>
  <si>
    <t>VAL. FACT.</t>
  </si>
  <si>
    <t>TOTAL FURNIZOR:</t>
  </si>
  <si>
    <t>S.C. BIOSINTEX S.R.L.</t>
  </si>
  <si>
    <t>S.C. LINDE GAZ ROMANIA S.R.L.</t>
  </si>
  <si>
    <t>S.C. MEDICAL EXPRESS S.R.L.</t>
  </si>
  <si>
    <t>S.C. MESSER ROMANIA GAZ S.R.L.</t>
  </si>
  <si>
    <t>S.C. MICROCOMPUTER SERVICE S.A.</t>
  </si>
  <si>
    <t>S.C. MONTERO TEHNICO MEDICALE S.R.L.</t>
  </si>
  <si>
    <t>S.C. MOTIVATION S.R.L.</t>
  </si>
  <si>
    <t>S.C. NEWMEDICS COM S.R.L.</t>
  </si>
  <si>
    <t>S.C. ORTOPEDICA S.R.L.</t>
  </si>
  <si>
    <t>S.C. ORTOPROTETICA S.R.L.</t>
  </si>
  <si>
    <t>S.C. ORTOTECH S.R.L.</t>
  </si>
  <si>
    <t>S.C. ORTOPROFIL PROD ROMANIA S.R.L.</t>
  </si>
  <si>
    <t>S.C. PAUL HARTMANN S.R.L.</t>
  </si>
  <si>
    <t>S.C. PHARMA TELNET S.R.L.</t>
  </si>
  <si>
    <t>S.C. TRIAMED S.R.L.</t>
  </si>
  <si>
    <t>S.C. VALDOMEDICA TRADING S.R.L.</t>
  </si>
  <si>
    <t>S.C. AIR LIQUIDE VITALAIRE ROMANIA S.R.L.</t>
  </si>
  <si>
    <t>S.C. AUDIO NOVA S.R.L.</t>
  </si>
  <si>
    <t>S.C. CLARFON S.A.</t>
  </si>
  <si>
    <t>S.C. PECEF TEHNICA S.R.L.</t>
  </si>
  <si>
    <t>S.C. PROTMED PROTETIKA S.R.L.</t>
  </si>
  <si>
    <t>S.C. ROSAL ORTOPEDIC S.R.L.</t>
  </si>
  <si>
    <t>FC00001259498/28.11.2014</t>
  </si>
  <si>
    <t>FC00001256135/18.11.2014</t>
  </si>
  <si>
    <t>S.C. A.R.K. S.R.L.</t>
  </si>
  <si>
    <t>2193/27.11.2014</t>
  </si>
  <si>
    <t>S.C. A. BERNASOUND S.R.L.</t>
  </si>
  <si>
    <t>8/03.11.2014</t>
  </si>
  <si>
    <t>16/26.11.2014</t>
  </si>
  <si>
    <t>4/03.11.2014</t>
  </si>
  <si>
    <t>S.C. ACTIV ORTOPEDIC S.R.L.</t>
  </si>
  <si>
    <t>3046/19.11.2014</t>
  </si>
  <si>
    <t>S.C. BIANGI IMPEX S.R.L.</t>
  </si>
  <si>
    <t>198/28.11.2014</t>
  </si>
  <si>
    <t>S.C. BIOGEL S.R.L.</t>
  </si>
  <si>
    <t>BIO 1138/06.11.2014</t>
  </si>
  <si>
    <t>BIO 1119/03.11.2014</t>
  </si>
  <si>
    <t>BSX205311/08.12.2014</t>
  </si>
  <si>
    <t>BSX205310/08.12.2014</t>
  </si>
  <si>
    <t>BSX205309/08.12.2014</t>
  </si>
  <si>
    <t>S.C. CLAVIROX MEDICAL S.R.L.</t>
  </si>
  <si>
    <t>22/03.11.2014</t>
  </si>
  <si>
    <t>29/28.11.2014</t>
  </si>
  <si>
    <t>CLOF 1544/28.11.2014</t>
  </si>
  <si>
    <t>S.C. EUROMEDICAL DISTRIBUTION GRUP S.R.L.</t>
  </si>
  <si>
    <t>6638/27.11.2014</t>
  </si>
  <si>
    <t>6639/27.11.2014</t>
  </si>
  <si>
    <t>6686/05.12.2014</t>
  </si>
  <si>
    <t>6512/03.11.2014</t>
  </si>
  <si>
    <t>0072002560/28.11.2014</t>
  </si>
  <si>
    <t>0072002562/28.11.2014</t>
  </si>
  <si>
    <t>0072002563/28.11.2014</t>
  </si>
  <si>
    <t>0072002564/28.11.2014</t>
  </si>
  <si>
    <t>0072002561/28.11.2014</t>
  </si>
  <si>
    <t>0072002425/03.11.2014</t>
  </si>
  <si>
    <t>0072002565/28.11.2014</t>
  </si>
  <si>
    <t>S.C. LUGIA NEW SERV S.R.L.</t>
  </si>
  <si>
    <t>1994/30.11.2014</t>
  </si>
  <si>
    <t>50463/28.11.2014</t>
  </si>
  <si>
    <t>51103/02.12.2014</t>
  </si>
  <si>
    <t>51102/02.12.2014</t>
  </si>
  <si>
    <t>50410/28.11.2014</t>
  </si>
  <si>
    <t>50255/25.11.2014</t>
  </si>
  <si>
    <t>50246/25.11.2014</t>
  </si>
  <si>
    <t>50256/25.11.2014</t>
  </si>
  <si>
    <t>50494/28.11.2014</t>
  </si>
  <si>
    <t>50480/28.11.2014</t>
  </si>
  <si>
    <t>50492/28.11.2014</t>
  </si>
  <si>
    <t>50493/28.11.2014</t>
  </si>
  <si>
    <t>50508/28.11.2014</t>
  </si>
  <si>
    <t>8960054734/28.11.2014</t>
  </si>
  <si>
    <t>8960060116/05.12.2014</t>
  </si>
  <si>
    <t>8960060114/05.12.2014</t>
  </si>
  <si>
    <t>6585/28.11.2014</t>
  </si>
  <si>
    <t>S.C. M-G EXIM ROMITALIA S.R.L.</t>
  </si>
  <si>
    <t>7925/03.11.2014</t>
  </si>
  <si>
    <t>8131/03.11.2014</t>
  </si>
  <si>
    <t>1004317/03.12.2014</t>
  </si>
  <si>
    <t>1004115/03.11.2014</t>
  </si>
  <si>
    <t>1004121/03.11.2014</t>
  </si>
  <si>
    <t>1004324/10.12.2014</t>
  </si>
  <si>
    <t>20141533/03.11.2014</t>
  </si>
  <si>
    <t>20141646/27.11.2014</t>
  </si>
  <si>
    <t>20141723/02.12.2014</t>
  </si>
  <si>
    <t>20141677/02.12.2014</t>
  </si>
  <si>
    <t>27580/09.12.2014</t>
  </si>
  <si>
    <t>27513/30.11.2014</t>
  </si>
  <si>
    <t>27447/25.11.2014</t>
  </si>
  <si>
    <t>27448/25.11.2014</t>
  </si>
  <si>
    <t>ORFF12075/28.11.2014</t>
  </si>
  <si>
    <t>ORTF47281/25.11.2014</t>
  </si>
  <si>
    <t>ORFF11979/28.11.2014</t>
  </si>
  <si>
    <t>ORTF47282/25.11.2014</t>
  </si>
  <si>
    <t>ORTF47283/25.11.2014</t>
  </si>
  <si>
    <t>ORFF12076/28.11.2014</t>
  </si>
  <si>
    <t>ORTO F 10001/26.11.2014</t>
  </si>
  <si>
    <t>19714/03.11.2014</t>
  </si>
  <si>
    <t>ORTO F 9793/26.11.2014</t>
  </si>
  <si>
    <t>S.C. ORTO CRIS S.R.L.</t>
  </si>
  <si>
    <t>FFOC 1639/03.11.2014</t>
  </si>
  <si>
    <t>FFOC 1647/03.11.2014</t>
  </si>
  <si>
    <t>11801755/18.11.2014</t>
  </si>
  <si>
    <t>11801785/25.11.2014</t>
  </si>
  <si>
    <t>11801797/28.11.2014</t>
  </si>
  <si>
    <t>11801754/18.11.2014</t>
  </si>
  <si>
    <t>11608786/25.11.2014</t>
  </si>
  <si>
    <t>11801799/28.11.2014</t>
  </si>
  <si>
    <t>11801805/28.11.2014</t>
  </si>
  <si>
    <t>11801803/28.11.2014</t>
  </si>
  <si>
    <t>11801801/02.12.2014</t>
  </si>
  <si>
    <t>11608718/13.11.2014</t>
  </si>
  <si>
    <t>11801804/02.12.2014</t>
  </si>
  <si>
    <t>11801756/02.12.2014</t>
  </si>
  <si>
    <t>11801758/02.12.2014</t>
  </si>
  <si>
    <t>52642167/28.11.2014</t>
  </si>
  <si>
    <t>11801824/08.12.2014</t>
  </si>
  <si>
    <t>11801836/10.12.2014</t>
  </si>
  <si>
    <t>11801809/28.11.2014</t>
  </si>
  <si>
    <t>11801835/10.12.2014</t>
  </si>
  <si>
    <t>11801826/08.12.2014</t>
  </si>
  <si>
    <t>11801808/28.11.2014</t>
  </si>
  <si>
    <t>11801807/28.11.2014</t>
  </si>
  <si>
    <t>11801798/28.11.2014</t>
  </si>
  <si>
    <t>1116365253/03.11.2014</t>
  </si>
  <si>
    <t>1116376139/26.11.2014</t>
  </si>
  <si>
    <t>1116378037/05.12.2014</t>
  </si>
  <si>
    <t>PHPCF 117704/28.11.2014</t>
  </si>
  <si>
    <t>ISC3379/30.11.2014</t>
  </si>
  <si>
    <t>PP 18/28.11.2014</t>
  </si>
  <si>
    <t>ROSALORT0885/03.11.2014</t>
  </si>
  <si>
    <t>S.C. THERANOVA PROTEZARE S.R.L.</t>
  </si>
  <si>
    <t>4113/03.11.2014</t>
  </si>
  <si>
    <t>666/28.11.2014</t>
  </si>
  <si>
    <t>VAL1887/03.11.2014</t>
  </si>
  <si>
    <t>VT9067/03.11.2014</t>
  </si>
  <si>
    <t>GJ 9547/26.11.2014</t>
  </si>
  <si>
    <t>GJ 9546/24.11.2014</t>
  </si>
  <si>
    <t>GJ 9551/27.11.2014</t>
  </si>
  <si>
    <t>GJ 9569/04.12.2014</t>
  </si>
  <si>
    <t>GJ 9561/28.11.2014</t>
  </si>
  <si>
    <t>GJ 9560/28.11.2014</t>
  </si>
  <si>
    <t>GJ 9552/27.11.2014</t>
  </si>
  <si>
    <t>GJ 9562/28.11.2014</t>
  </si>
  <si>
    <t>GJ 9553/27.11.2014</t>
  </si>
  <si>
    <t>S.C. SONOROM S.R.L.</t>
  </si>
  <si>
    <t>SONBUC 14422/03.11.2014</t>
  </si>
  <si>
    <t>ROSALORT0985/03.11.2014</t>
  </si>
  <si>
    <t xml:space="preserve">Suma platita in luna NOV 2014 </t>
  </si>
  <si>
    <t xml:space="preserve">CENTRALIZATOR PENTRU PLATA  FACTURILOR INREGISTRATE LA CASJ GORJ PANA LA DATA DE 15.12.2014 - DISPOZITIVE MEDICALE </t>
  </si>
  <si>
    <t>DECONT DECEMBRIE 2014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</si>
</sst>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[$-418]d\ mmmm\ yyyy"/>
    <numFmt numFmtId="167" formatCode="&quot;Da&quot;;&quot;Da&quot;;&quot;Nu&quot;"/>
    <numFmt numFmtId="168" formatCode="&quot;Adevărat&quot;;&quot;Adevărat&quot;;&quot;Fals&quot;"/>
    <numFmt numFmtId="169" formatCode="&quot;Activat&quot;;&quot;Activat&quot;;&quot;Dezactivat&quot;"/>
  </numFmts>
  <fonts count="14">
    <font>
      <sz val="10"/>
      <name val="Arial"/>
      <family val="0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4" fontId="7" fillId="0" borderId="1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14" fontId="7" fillId="0" borderId="1" xfId="0" applyNumberFormat="1" applyFont="1" applyBorder="1" applyAlignment="1">
      <alignment/>
    </xf>
    <xf numFmtId="14" fontId="7" fillId="0" borderId="2" xfId="0" applyNumberFormat="1" applyFont="1" applyBorder="1" applyAlignment="1">
      <alignment/>
    </xf>
    <xf numFmtId="4" fontId="7" fillId="0" borderId="2" xfId="0" applyNumberFormat="1" applyFont="1" applyBorder="1" applyAlignment="1">
      <alignment horizontal="right"/>
    </xf>
    <xf numFmtId="0" fontId="0" fillId="0" borderId="4" xfId="0" applyBorder="1" applyAlignment="1">
      <alignment/>
    </xf>
    <xf numFmtId="4" fontId="7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/>
    </xf>
    <xf numFmtId="4" fontId="7" fillId="0" borderId="5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14" fontId="7" fillId="0" borderId="5" xfId="0" applyNumberFormat="1" applyFont="1" applyBorder="1" applyAlignment="1">
      <alignment/>
    </xf>
    <xf numFmtId="4" fontId="7" fillId="0" borderId="5" xfId="0" applyNumberFormat="1" applyFont="1" applyBorder="1" applyAlignment="1">
      <alignment horizontal="right"/>
    </xf>
    <xf numFmtId="14" fontId="7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12" fillId="0" borderId="8" xfId="0" applyFont="1" applyBorder="1" applyAlignment="1">
      <alignment horizontal="right"/>
    </xf>
    <xf numFmtId="0" fontId="6" fillId="0" borderId="9" xfId="0" applyFont="1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11" xfId="0" applyBorder="1" applyAlignment="1">
      <alignment/>
    </xf>
    <xf numFmtId="0" fontId="7" fillId="0" borderId="5" xfId="0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right"/>
    </xf>
    <xf numFmtId="14" fontId="7" fillId="0" borderId="12" xfId="0" applyNumberFormat="1" applyFont="1" applyBorder="1" applyAlignment="1">
      <alignment/>
    </xf>
    <xf numFmtId="0" fontId="0" fillId="0" borderId="9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4" fontId="9" fillId="0" borderId="3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 horizontal="lef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/>
    </xf>
    <xf numFmtId="4" fontId="9" fillId="0" borderId="3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7" fillId="0" borderId="2" xfId="0" applyFont="1" applyBorder="1" applyAlignment="1">
      <alignment/>
    </xf>
    <xf numFmtId="14" fontId="7" fillId="0" borderId="1" xfId="0" applyNumberFormat="1" applyFont="1" applyBorder="1" applyAlignment="1">
      <alignment/>
    </xf>
    <xf numFmtId="14" fontId="9" fillId="0" borderId="3" xfId="0" applyNumberFormat="1" applyFont="1" applyBorder="1" applyAlignment="1">
      <alignment/>
    </xf>
    <xf numFmtId="14" fontId="9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5" xfId="0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/>
    </xf>
    <xf numFmtId="4" fontId="9" fillId="0" borderId="19" xfId="0" applyNumberFormat="1" applyFont="1" applyBorder="1" applyAlignment="1">
      <alignment horizontal="right"/>
    </xf>
    <xf numFmtId="0" fontId="9" fillId="0" borderId="17" xfId="0" applyFont="1" applyBorder="1" applyAlignment="1">
      <alignment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14" fontId="7" fillId="0" borderId="31" xfId="0" applyNumberFormat="1" applyFont="1" applyBorder="1" applyAlignment="1">
      <alignment/>
    </xf>
    <xf numFmtId="4" fontId="7" fillId="0" borderId="32" xfId="0" applyNumberFormat="1" applyFont="1" applyBorder="1" applyAlignment="1">
      <alignment horizontal="right"/>
    </xf>
    <xf numFmtId="4" fontId="8" fillId="0" borderId="32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14" fontId="11" fillId="0" borderId="6" xfId="0" applyNumberFormat="1" applyFont="1" applyBorder="1" applyAlignment="1">
      <alignment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6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29" xfId="0" applyBorder="1" applyAlignment="1">
      <alignment horizontal="center" vertical="center"/>
    </xf>
    <xf numFmtId="4" fontId="8" fillId="0" borderId="10" xfId="0" applyNumberFormat="1" applyFont="1" applyBorder="1" applyAlignment="1">
      <alignment horizontal="right"/>
    </xf>
    <xf numFmtId="0" fontId="0" fillId="0" borderId="34" xfId="0" applyBorder="1" applyAlignment="1">
      <alignment/>
    </xf>
    <xf numFmtId="0" fontId="9" fillId="0" borderId="2" xfId="0" applyFont="1" applyBorder="1" applyAlignment="1">
      <alignment/>
    </xf>
    <xf numFmtId="0" fontId="7" fillId="0" borderId="32" xfId="0" applyFont="1" applyBorder="1" applyAlignment="1">
      <alignment/>
    </xf>
    <xf numFmtId="4" fontId="7" fillId="0" borderId="32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13" fillId="0" borderId="1" xfId="0" applyFont="1" applyBorder="1" applyAlignment="1">
      <alignment/>
    </xf>
    <xf numFmtId="4" fontId="13" fillId="0" borderId="1" xfId="0" applyNumberFormat="1" applyFont="1" applyBorder="1" applyAlignment="1">
      <alignment horizontal="right"/>
    </xf>
    <xf numFmtId="4" fontId="9" fillId="0" borderId="32" xfId="0" applyNumberFormat="1" applyFont="1" applyBorder="1" applyAlignment="1">
      <alignment horizontal="right"/>
    </xf>
    <xf numFmtId="0" fontId="0" fillId="0" borderId="32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3" fillId="0" borderId="5" xfId="0" applyFont="1" applyBorder="1" applyAlignment="1">
      <alignment/>
    </xf>
    <xf numFmtId="4" fontId="13" fillId="0" borderId="5" xfId="0" applyNumberFormat="1" applyFont="1" applyBorder="1" applyAlignment="1">
      <alignment horizontal="right"/>
    </xf>
    <xf numFmtId="0" fontId="13" fillId="0" borderId="32" xfId="0" applyFont="1" applyBorder="1" applyAlignment="1">
      <alignment/>
    </xf>
    <xf numFmtId="4" fontId="13" fillId="0" borderId="32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/>
    </xf>
    <xf numFmtId="14" fontId="7" fillId="0" borderId="27" xfId="0" applyNumberFormat="1" applyFont="1" applyBorder="1" applyAlignment="1">
      <alignment/>
    </xf>
    <xf numFmtId="14" fontId="9" fillId="0" borderId="2" xfId="0" applyNumberFormat="1" applyFont="1" applyBorder="1" applyAlignment="1">
      <alignment/>
    </xf>
    <xf numFmtId="14" fontId="7" fillId="0" borderId="32" xfId="0" applyNumberFormat="1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/>
    </xf>
    <xf numFmtId="14" fontId="13" fillId="0" borderId="1" xfId="0" applyNumberFormat="1" applyFont="1" applyBorder="1" applyAlignment="1">
      <alignment/>
    </xf>
    <xf numFmtId="14" fontId="13" fillId="0" borderId="32" xfId="0" applyNumberFormat="1" applyFont="1" applyBorder="1" applyAlignment="1">
      <alignment/>
    </xf>
    <xf numFmtId="4" fontId="11" fillId="0" borderId="32" xfId="0" applyNumberFormat="1" applyFont="1" applyBorder="1" applyAlignment="1">
      <alignment horizontal="right"/>
    </xf>
    <xf numFmtId="0" fontId="9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14" fontId="11" fillId="0" borderId="27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35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right"/>
    </xf>
    <xf numFmtId="4" fontId="9" fillId="0" borderId="5" xfId="0" applyNumberFormat="1" applyFont="1" applyBorder="1" applyAlignment="1">
      <alignment horizontal="right"/>
    </xf>
    <xf numFmtId="0" fontId="9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4" fontId="9" fillId="0" borderId="14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0" fontId="0" fillId="0" borderId="36" xfId="0" applyBorder="1" applyAlignment="1">
      <alignment/>
    </xf>
    <xf numFmtId="0" fontId="9" fillId="0" borderId="5" xfId="0" applyFont="1" applyBorder="1" applyAlignment="1">
      <alignment/>
    </xf>
    <xf numFmtId="0" fontId="9" fillId="0" borderId="3" xfId="0" applyFont="1" applyBorder="1" applyAlignment="1">
      <alignment/>
    </xf>
    <xf numFmtId="14" fontId="7" fillId="0" borderId="18" xfId="0" applyNumberFormat="1" applyFont="1" applyBorder="1" applyAlignment="1">
      <alignment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40" xfId="0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133350</xdr:rowOff>
    </xdr:from>
    <xdr:to>
      <xdr:col>4</xdr:col>
      <xdr:colOff>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33350"/>
          <a:ext cx="5534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sj-gj@tgjiu.intergorj.r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0"/>
  <sheetViews>
    <sheetView tabSelected="1" view="pageBreakPreview" zoomScale="60" zoomScaleNormal="75" workbookViewId="0" topLeftCell="A1">
      <selection activeCell="J19" sqref="J19"/>
    </sheetView>
  </sheetViews>
  <sheetFormatPr defaultColWidth="9.140625" defaultRowHeight="12.75"/>
  <cols>
    <col min="1" max="1" width="3.57421875" style="0" customWidth="1"/>
    <col min="2" max="2" width="44.00390625" style="4" customWidth="1"/>
    <col min="3" max="3" width="7.7109375" style="5" customWidth="1"/>
    <col min="4" max="4" width="35.00390625" style="5" customWidth="1"/>
    <col min="5" max="5" width="15.8515625" style="3" customWidth="1"/>
    <col min="6" max="6" width="16.00390625" style="3" customWidth="1"/>
    <col min="7" max="7" width="13.00390625" style="3" customWidth="1"/>
    <col min="8" max="8" width="12.7109375" style="3" customWidth="1"/>
    <col min="9" max="9" width="12.28125" style="3" customWidth="1"/>
    <col min="10" max="10" width="34.140625" style="3" customWidth="1"/>
    <col min="11" max="11" width="34.421875" style="3" customWidth="1"/>
    <col min="12" max="12" width="10.57421875" style="3" customWidth="1"/>
    <col min="13" max="13" width="30.00390625" style="12" customWidth="1"/>
    <col min="14" max="14" width="34.8515625" style="12" customWidth="1"/>
    <col min="15" max="16384" width="9.140625" style="26" customWidth="1"/>
  </cols>
  <sheetData>
    <row r="1" spans="2:14" ht="12.75">
      <c r="B1"/>
      <c r="C1"/>
      <c r="D1"/>
      <c r="E1"/>
      <c r="F1"/>
      <c r="G1"/>
      <c r="H1"/>
      <c r="I1"/>
      <c r="J1"/>
      <c r="K1"/>
      <c r="L1"/>
      <c r="M1"/>
      <c r="N1"/>
    </row>
    <row r="2" spans="2:14" ht="13.5" customHeight="1">
      <c r="B2"/>
      <c r="C2"/>
      <c r="D2"/>
      <c r="E2"/>
      <c r="F2"/>
      <c r="G2"/>
      <c r="H2"/>
      <c r="I2"/>
      <c r="J2"/>
      <c r="K2"/>
      <c r="L2"/>
      <c r="M2"/>
      <c r="N2"/>
    </row>
    <row r="3" spans="2:14" ht="12.75">
      <c r="B3"/>
      <c r="C3"/>
      <c r="D3"/>
      <c r="E3"/>
      <c r="F3"/>
      <c r="G3"/>
      <c r="H3"/>
      <c r="I3"/>
      <c r="J3"/>
      <c r="K3"/>
      <c r="L3"/>
      <c r="M3"/>
      <c r="N3"/>
    </row>
    <row r="4" spans="2:14" ht="12.75">
      <c r="B4"/>
      <c r="C4"/>
      <c r="D4"/>
      <c r="E4"/>
      <c r="F4"/>
      <c r="G4"/>
      <c r="H4"/>
      <c r="I4"/>
      <c r="J4"/>
      <c r="K4"/>
      <c r="L4"/>
      <c r="M4"/>
      <c r="N4"/>
    </row>
    <row r="5" spans="2:14" ht="12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10"/>
      <c r="N5" s="10"/>
    </row>
    <row r="6" spans="2:14" ht="12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10"/>
      <c r="N6" s="10"/>
    </row>
    <row r="7" spans="2:14" ht="12.75" customHeight="1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10"/>
      <c r="N7" s="10"/>
    </row>
    <row r="8" spans="2:14" ht="12.75" customHeight="1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10"/>
      <c r="N8" s="10"/>
    </row>
    <row r="9" spans="2:14" ht="15.75" customHeight="1" thickBot="1">
      <c r="B9" s="6"/>
      <c r="C9" s="7"/>
      <c r="D9" s="7"/>
      <c r="E9" s="8"/>
      <c r="F9" s="8"/>
      <c r="G9" s="8"/>
      <c r="H9" s="8"/>
      <c r="I9" s="8"/>
      <c r="J9" s="8"/>
      <c r="K9" s="8"/>
      <c r="L9" s="8"/>
      <c r="M9" s="11"/>
      <c r="N9" s="11"/>
    </row>
    <row r="10" spans="1:14" ht="18" customHeight="1" thickBot="1">
      <c r="A10" s="54"/>
      <c r="B10" s="234" t="s">
        <v>157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6"/>
    </row>
    <row r="11" spans="1:14" ht="12.75" customHeight="1">
      <c r="A11" s="226" t="s">
        <v>6</v>
      </c>
      <c r="B11" s="237" t="s">
        <v>0</v>
      </c>
      <c r="C11" s="229" t="s">
        <v>1</v>
      </c>
      <c r="D11" s="229" t="s">
        <v>2</v>
      </c>
      <c r="E11" s="241" t="s">
        <v>7</v>
      </c>
      <c r="F11" s="228" t="s">
        <v>158</v>
      </c>
      <c r="G11" s="242" t="s">
        <v>156</v>
      </c>
      <c r="H11" s="241" t="s">
        <v>4</v>
      </c>
      <c r="I11" s="241" t="s">
        <v>3</v>
      </c>
      <c r="J11" s="26"/>
      <c r="K11" s="26"/>
      <c r="L11" s="26"/>
      <c r="M11" s="26"/>
      <c r="N11" s="26"/>
    </row>
    <row r="12" spans="1:14" ht="54.75" customHeight="1" thickBot="1">
      <c r="A12" s="227"/>
      <c r="B12" s="238"/>
      <c r="C12" s="230"/>
      <c r="D12" s="230"/>
      <c r="E12" s="179"/>
      <c r="F12" s="176"/>
      <c r="G12" s="243"/>
      <c r="H12" s="179"/>
      <c r="I12" s="244"/>
      <c r="J12" s="26"/>
      <c r="K12" s="26"/>
      <c r="L12" s="26"/>
      <c r="M12" s="26"/>
      <c r="N12" s="26"/>
    </row>
    <row r="13" spans="1:14" ht="24.75" customHeight="1">
      <c r="A13" s="216">
        <v>1</v>
      </c>
      <c r="B13" s="180" t="s">
        <v>26</v>
      </c>
      <c r="C13" s="231">
        <v>1</v>
      </c>
      <c r="D13" s="55" t="s">
        <v>31</v>
      </c>
      <c r="E13" s="35">
        <v>11821.98</v>
      </c>
      <c r="F13" s="35">
        <v>11821.98</v>
      </c>
      <c r="G13" s="35"/>
      <c r="H13" s="36"/>
      <c r="I13" s="81"/>
      <c r="J13" s="26"/>
      <c r="K13" s="26"/>
      <c r="L13" s="26"/>
      <c r="M13" s="26"/>
      <c r="N13" s="26"/>
    </row>
    <row r="14" spans="1:14" ht="24.75" customHeight="1">
      <c r="A14" s="217"/>
      <c r="B14" s="181"/>
      <c r="C14" s="232"/>
      <c r="D14" s="20" t="s">
        <v>32</v>
      </c>
      <c r="E14" s="21">
        <v>6718.6</v>
      </c>
      <c r="F14" s="21">
        <v>6718.6</v>
      </c>
      <c r="G14" s="21"/>
      <c r="H14" s="22"/>
      <c r="I14" s="75"/>
      <c r="J14" s="26"/>
      <c r="K14" s="26"/>
      <c r="L14" s="26"/>
      <c r="M14" s="26"/>
      <c r="N14" s="26"/>
    </row>
    <row r="15" spans="1:14" ht="24.75" customHeight="1" thickBot="1">
      <c r="A15" s="212"/>
      <c r="B15" s="182"/>
      <c r="C15" s="179"/>
      <c r="D15" s="66" t="s">
        <v>8</v>
      </c>
      <c r="E15" s="67">
        <f>SUM(E13:E14)</f>
        <v>18540.58</v>
      </c>
      <c r="F15" s="67">
        <f>SUM(F13:F14)</f>
        <v>18540.58</v>
      </c>
      <c r="G15" s="37"/>
      <c r="H15" s="48"/>
      <c r="I15" s="80"/>
      <c r="J15" s="26"/>
      <c r="K15" s="26"/>
      <c r="L15" s="26"/>
      <c r="M15" s="26"/>
      <c r="N15" s="26"/>
    </row>
    <row r="16" spans="1:14" ht="24.75" customHeight="1">
      <c r="A16" s="216">
        <v>2</v>
      </c>
      <c r="B16" s="180" t="s">
        <v>33</v>
      </c>
      <c r="C16" s="231">
        <v>3</v>
      </c>
      <c r="D16" s="62" t="s">
        <v>34</v>
      </c>
      <c r="E16" s="63">
        <v>1429.96</v>
      </c>
      <c r="F16" s="63">
        <v>1429.96</v>
      </c>
      <c r="G16" s="63"/>
      <c r="H16" s="36"/>
      <c r="I16" s="81"/>
      <c r="J16" s="26"/>
      <c r="K16" s="26"/>
      <c r="L16" s="26"/>
      <c r="M16" s="26"/>
      <c r="N16" s="26"/>
    </row>
    <row r="17" spans="1:14" ht="24.75" customHeight="1" thickBot="1">
      <c r="A17" s="212"/>
      <c r="B17" s="182"/>
      <c r="C17" s="233"/>
      <c r="D17" s="66" t="s">
        <v>8</v>
      </c>
      <c r="E17" s="67">
        <f>SUM(E16:E16)</f>
        <v>1429.96</v>
      </c>
      <c r="F17" s="67">
        <f>SUM(F16:F16)</f>
        <v>1429.96</v>
      </c>
      <c r="G17" s="65"/>
      <c r="H17" s="38"/>
      <c r="I17" s="86"/>
      <c r="J17" s="26"/>
      <c r="K17" s="26"/>
      <c r="L17" s="26"/>
      <c r="M17" s="26"/>
      <c r="N17" s="26"/>
    </row>
    <row r="18" spans="1:14" ht="24.75" customHeight="1">
      <c r="A18" s="216">
        <v>3</v>
      </c>
      <c r="B18" s="186" t="s">
        <v>35</v>
      </c>
      <c r="C18" s="214">
        <v>113</v>
      </c>
      <c r="D18" s="68" t="s">
        <v>36</v>
      </c>
      <c r="E18" s="64">
        <v>959.8</v>
      </c>
      <c r="F18" s="64">
        <v>959.8</v>
      </c>
      <c r="G18" s="64"/>
      <c r="H18" s="82"/>
      <c r="I18" s="81"/>
      <c r="J18" s="26"/>
      <c r="K18" s="26"/>
      <c r="L18" s="26"/>
      <c r="M18" s="26"/>
      <c r="N18" s="26"/>
    </row>
    <row r="19" spans="1:14" ht="24.75" customHeight="1">
      <c r="A19" s="217"/>
      <c r="B19" s="181"/>
      <c r="C19" s="215"/>
      <c r="D19" s="20" t="s">
        <v>37</v>
      </c>
      <c r="E19" s="21">
        <v>9598</v>
      </c>
      <c r="F19" s="21">
        <v>9598</v>
      </c>
      <c r="G19" s="21"/>
      <c r="H19" s="60"/>
      <c r="I19" s="75"/>
      <c r="J19" s="26"/>
      <c r="K19" s="26"/>
      <c r="L19" s="26"/>
      <c r="M19" s="26"/>
      <c r="N19" s="26"/>
    </row>
    <row r="20" spans="1:14" ht="24.75" customHeight="1">
      <c r="A20" s="217"/>
      <c r="B20" s="181"/>
      <c r="C20" s="215"/>
      <c r="D20" s="20" t="s">
        <v>38</v>
      </c>
      <c r="E20" s="21">
        <v>5758.8</v>
      </c>
      <c r="F20" s="21">
        <v>5758.8</v>
      </c>
      <c r="G20" s="21"/>
      <c r="H20" s="60"/>
      <c r="I20" s="75"/>
      <c r="J20" s="26"/>
      <c r="K20" s="26"/>
      <c r="L20" s="26"/>
      <c r="M20" s="26"/>
      <c r="N20" s="26"/>
    </row>
    <row r="21" spans="1:14" ht="24.75" customHeight="1" thickBot="1">
      <c r="A21" s="212"/>
      <c r="B21" s="187"/>
      <c r="C21" s="176"/>
      <c r="D21" s="70" t="s">
        <v>8</v>
      </c>
      <c r="E21" s="71">
        <f>SUM(E18:E20)</f>
        <v>16316.599999999999</v>
      </c>
      <c r="F21" s="71">
        <f>SUM(F18:F20)</f>
        <v>16316.599999999999</v>
      </c>
      <c r="G21" s="69"/>
      <c r="H21" s="48"/>
      <c r="I21" s="80"/>
      <c r="J21" s="26"/>
      <c r="K21" s="26"/>
      <c r="L21" s="26"/>
      <c r="M21" s="26"/>
      <c r="N21" s="26"/>
    </row>
    <row r="22" spans="1:14" ht="24.75" customHeight="1">
      <c r="A22" s="191">
        <v>4</v>
      </c>
      <c r="B22" s="218" t="s">
        <v>39</v>
      </c>
      <c r="C22" s="201">
        <v>8</v>
      </c>
      <c r="D22" s="39" t="s">
        <v>40</v>
      </c>
      <c r="E22" s="40">
        <v>1263.66</v>
      </c>
      <c r="F22" s="40">
        <v>1263.66</v>
      </c>
      <c r="G22" s="40"/>
      <c r="H22" s="82"/>
      <c r="I22" s="81"/>
      <c r="J22" s="26"/>
      <c r="K22" s="26"/>
      <c r="L22" s="26"/>
      <c r="M22" s="26"/>
      <c r="N22" s="26"/>
    </row>
    <row r="23" spans="1:14" ht="24.75" customHeight="1" thickBot="1">
      <c r="A23" s="193"/>
      <c r="B23" s="219"/>
      <c r="C23" s="202"/>
      <c r="D23" s="73" t="s">
        <v>8</v>
      </c>
      <c r="E23" s="74">
        <f>SUM(E22)</f>
        <v>1263.66</v>
      </c>
      <c r="F23" s="74">
        <f>SUM(F22)</f>
        <v>1263.66</v>
      </c>
      <c r="G23" s="41"/>
      <c r="H23" s="48"/>
      <c r="I23" s="80"/>
      <c r="J23" s="26"/>
      <c r="K23" s="26"/>
      <c r="L23" s="26"/>
      <c r="M23" s="26"/>
      <c r="N23" s="26"/>
    </row>
    <row r="24" spans="1:14" ht="24.75" customHeight="1">
      <c r="A24" s="94">
        <v>5</v>
      </c>
      <c r="B24" s="102" t="s">
        <v>41</v>
      </c>
      <c r="C24" s="138">
        <v>10</v>
      </c>
      <c r="D24" s="140" t="s">
        <v>42</v>
      </c>
      <c r="E24" s="141">
        <v>297.89</v>
      </c>
      <c r="F24" s="141">
        <v>297.89</v>
      </c>
      <c r="G24" s="50"/>
      <c r="H24" s="82"/>
      <c r="I24" s="118"/>
      <c r="J24" s="26"/>
      <c r="K24" s="26"/>
      <c r="L24" s="26"/>
      <c r="M24" s="26"/>
      <c r="N24" s="26"/>
    </row>
    <row r="25" spans="1:14" ht="24.75" customHeight="1" thickBot="1">
      <c r="A25" s="96"/>
      <c r="B25" s="103"/>
      <c r="C25" s="139"/>
      <c r="D25" s="73" t="s">
        <v>8</v>
      </c>
      <c r="E25" s="74">
        <f>SUM(E24)</f>
        <v>297.89</v>
      </c>
      <c r="F25" s="74">
        <f>SUM(F24)</f>
        <v>297.89</v>
      </c>
      <c r="G25" s="41"/>
      <c r="H25" s="48"/>
      <c r="I25" s="121"/>
      <c r="J25" s="26"/>
      <c r="K25" s="26"/>
      <c r="L25" s="26"/>
      <c r="M25" s="26"/>
      <c r="N25" s="26"/>
    </row>
    <row r="26" spans="1:14" ht="24.75" customHeight="1">
      <c r="A26" s="94">
        <v>6</v>
      </c>
      <c r="B26" s="102" t="s">
        <v>43</v>
      </c>
      <c r="C26" s="138">
        <v>109</v>
      </c>
      <c r="D26" s="140" t="s">
        <v>44</v>
      </c>
      <c r="E26" s="141">
        <v>1056.4</v>
      </c>
      <c r="F26" s="141">
        <v>1056.4</v>
      </c>
      <c r="G26" s="50"/>
      <c r="H26" s="82"/>
      <c r="I26" s="118"/>
      <c r="J26" s="26"/>
      <c r="K26" s="26"/>
      <c r="L26" s="26"/>
      <c r="M26" s="26"/>
      <c r="N26" s="26"/>
    </row>
    <row r="27" spans="1:14" ht="24.75" customHeight="1">
      <c r="A27" s="95"/>
      <c r="B27" s="104"/>
      <c r="C27" s="126"/>
      <c r="D27" s="133" t="s">
        <v>45</v>
      </c>
      <c r="E27" s="134">
        <v>1056.4</v>
      </c>
      <c r="F27" s="134">
        <v>1056.4</v>
      </c>
      <c r="G27" s="49"/>
      <c r="H27" s="60"/>
      <c r="I27" s="132"/>
      <c r="J27" s="26"/>
      <c r="K27" s="26"/>
      <c r="L27" s="26"/>
      <c r="M27" s="26"/>
      <c r="N27" s="26"/>
    </row>
    <row r="28" spans="1:14" ht="24.75" customHeight="1" thickBot="1">
      <c r="A28" s="96"/>
      <c r="B28" s="103"/>
      <c r="C28" s="139"/>
      <c r="D28" s="73" t="s">
        <v>8</v>
      </c>
      <c r="E28" s="74">
        <f>SUM(E26:E27)</f>
        <v>2112.8</v>
      </c>
      <c r="F28" s="74">
        <f>SUM(F26:F27)</f>
        <v>2112.8</v>
      </c>
      <c r="G28" s="41"/>
      <c r="H28" s="48"/>
      <c r="I28" s="121"/>
      <c r="J28" s="26"/>
      <c r="K28" s="26"/>
      <c r="L28" s="26"/>
      <c r="M28" s="26"/>
      <c r="N28" s="26"/>
    </row>
    <row r="29" spans="1:14" ht="24.75" customHeight="1">
      <c r="A29" s="94">
        <v>7</v>
      </c>
      <c r="B29" s="102" t="s">
        <v>9</v>
      </c>
      <c r="C29" s="138">
        <v>93</v>
      </c>
      <c r="D29" s="140" t="s">
        <v>46</v>
      </c>
      <c r="E29" s="141">
        <v>1575.87</v>
      </c>
      <c r="F29" s="141">
        <v>1575.87</v>
      </c>
      <c r="G29" s="50"/>
      <c r="H29" s="82"/>
      <c r="I29" s="81"/>
      <c r="J29" s="26"/>
      <c r="K29" s="26"/>
      <c r="L29" s="26"/>
      <c r="M29" s="26"/>
      <c r="N29" s="26"/>
    </row>
    <row r="30" spans="1:14" ht="24.75" customHeight="1">
      <c r="A30" s="95"/>
      <c r="B30" s="104"/>
      <c r="C30" s="126"/>
      <c r="D30" s="142" t="s">
        <v>47</v>
      </c>
      <c r="E30" s="143">
        <v>1718.98</v>
      </c>
      <c r="F30" s="143">
        <v>1718.98</v>
      </c>
      <c r="G30" s="113"/>
      <c r="H30" s="136"/>
      <c r="I30" s="115"/>
      <c r="J30" s="26"/>
      <c r="K30" s="26"/>
      <c r="L30" s="26"/>
      <c r="M30" s="26"/>
      <c r="N30" s="26"/>
    </row>
    <row r="31" spans="1:14" ht="24.75" customHeight="1">
      <c r="A31" s="95"/>
      <c r="B31" s="104"/>
      <c r="C31" s="126"/>
      <c r="D31" s="142" t="s">
        <v>48</v>
      </c>
      <c r="E31" s="143">
        <v>252.6</v>
      </c>
      <c r="F31" s="143">
        <v>252.6</v>
      </c>
      <c r="G31" s="113"/>
      <c r="H31" s="136"/>
      <c r="I31" s="115"/>
      <c r="J31" s="26"/>
      <c r="K31" s="26"/>
      <c r="L31" s="26"/>
      <c r="M31" s="26"/>
      <c r="N31" s="26"/>
    </row>
    <row r="32" spans="1:14" ht="24.75" customHeight="1" thickBot="1">
      <c r="A32" s="96"/>
      <c r="B32" s="103"/>
      <c r="C32" s="139"/>
      <c r="D32" s="168" t="s">
        <v>8</v>
      </c>
      <c r="E32" s="169">
        <f>SUM(E29:E31)</f>
        <v>3547.45</v>
      </c>
      <c r="F32" s="169">
        <f>SUM(F29:F31)</f>
        <v>3547.45</v>
      </c>
      <c r="G32" s="170"/>
      <c r="H32" s="167"/>
      <c r="I32" s="171"/>
      <c r="J32" s="26"/>
      <c r="K32" s="26"/>
      <c r="L32" s="26"/>
      <c r="M32" s="26"/>
      <c r="N32" s="26"/>
    </row>
    <row r="33" spans="1:14" ht="24.75" customHeight="1">
      <c r="A33" s="94">
        <v>8</v>
      </c>
      <c r="B33" s="102" t="s">
        <v>49</v>
      </c>
      <c r="C33" s="138">
        <v>122</v>
      </c>
      <c r="D33" s="140" t="s">
        <v>50</v>
      </c>
      <c r="E33" s="141">
        <v>252.6</v>
      </c>
      <c r="F33" s="141">
        <v>252.6</v>
      </c>
      <c r="G33" s="50"/>
      <c r="H33" s="82"/>
      <c r="I33" s="118"/>
      <c r="J33" s="26"/>
      <c r="K33" s="26"/>
      <c r="L33" s="26"/>
      <c r="M33" s="26"/>
      <c r="N33" s="26"/>
    </row>
    <row r="34" spans="1:14" ht="24.75" customHeight="1">
      <c r="A34" s="95"/>
      <c r="B34" s="104"/>
      <c r="C34" s="126"/>
      <c r="D34" s="133" t="s">
        <v>51</v>
      </c>
      <c r="E34" s="134">
        <v>252.6</v>
      </c>
      <c r="F34" s="134">
        <v>252.6</v>
      </c>
      <c r="G34" s="49"/>
      <c r="H34" s="60"/>
      <c r="I34" s="132"/>
      <c r="J34" s="26"/>
      <c r="K34" s="26"/>
      <c r="L34" s="26"/>
      <c r="M34" s="26"/>
      <c r="N34" s="26"/>
    </row>
    <row r="35" spans="1:14" ht="24.75" customHeight="1" thickBot="1">
      <c r="A35" s="96"/>
      <c r="B35" s="103"/>
      <c r="C35" s="139"/>
      <c r="D35" s="73" t="s">
        <v>8</v>
      </c>
      <c r="E35" s="74">
        <f>SUM(E33:E34)</f>
        <v>505.2</v>
      </c>
      <c r="F35" s="74">
        <f>SUM(F33:F34)</f>
        <v>505.2</v>
      </c>
      <c r="G35" s="41"/>
      <c r="H35" s="48"/>
      <c r="I35" s="121"/>
      <c r="J35" s="26"/>
      <c r="K35" s="26"/>
      <c r="L35" s="26"/>
      <c r="M35" s="26"/>
      <c r="N35" s="26"/>
    </row>
    <row r="36" spans="1:14" ht="24.75" customHeight="1">
      <c r="A36" s="94">
        <v>9</v>
      </c>
      <c r="B36" s="102" t="s">
        <v>27</v>
      </c>
      <c r="C36" s="138">
        <v>11</v>
      </c>
      <c r="D36" s="140" t="s">
        <v>52</v>
      </c>
      <c r="E36" s="141">
        <v>10115.24</v>
      </c>
      <c r="F36" s="141">
        <v>10115.24</v>
      </c>
      <c r="G36" s="50"/>
      <c r="H36" s="82"/>
      <c r="I36" s="81"/>
      <c r="J36" s="26"/>
      <c r="K36" s="26"/>
      <c r="L36" s="26"/>
      <c r="M36" s="26"/>
      <c r="N36" s="26"/>
    </row>
    <row r="37" spans="1:14" ht="24.75" customHeight="1" thickBot="1">
      <c r="A37" s="96"/>
      <c r="B37" s="103"/>
      <c r="C37" s="139"/>
      <c r="D37" s="168" t="s">
        <v>8</v>
      </c>
      <c r="E37" s="169">
        <f>SUM(E36)</f>
        <v>10115.24</v>
      </c>
      <c r="F37" s="169">
        <f>SUM(F36)</f>
        <v>10115.24</v>
      </c>
      <c r="G37" s="170"/>
      <c r="H37" s="167"/>
      <c r="I37" s="171"/>
      <c r="J37" s="26"/>
      <c r="K37" s="26"/>
      <c r="L37" s="26"/>
      <c r="M37" s="26"/>
      <c r="N37" s="26"/>
    </row>
    <row r="38" spans="1:14" ht="24.75" customHeight="1">
      <c r="A38" s="94">
        <v>10</v>
      </c>
      <c r="B38" s="102" t="s">
        <v>53</v>
      </c>
      <c r="C38" s="138">
        <v>94</v>
      </c>
      <c r="D38" s="140" t="s">
        <v>54</v>
      </c>
      <c r="E38" s="141">
        <v>505.2</v>
      </c>
      <c r="F38" s="141">
        <v>505.2</v>
      </c>
      <c r="G38" s="50"/>
      <c r="H38" s="82"/>
      <c r="I38" s="118"/>
      <c r="J38" s="26"/>
      <c r="K38" s="26"/>
      <c r="L38" s="26"/>
      <c r="M38" s="26"/>
      <c r="N38" s="26"/>
    </row>
    <row r="39" spans="1:14" ht="24.75" customHeight="1">
      <c r="A39" s="95"/>
      <c r="B39" s="104"/>
      <c r="C39" s="126"/>
      <c r="D39" s="133" t="s">
        <v>55</v>
      </c>
      <c r="E39" s="134">
        <v>252.6</v>
      </c>
      <c r="F39" s="134">
        <v>252.6</v>
      </c>
      <c r="G39" s="49"/>
      <c r="H39" s="60"/>
      <c r="I39" s="132"/>
      <c r="J39" s="26"/>
      <c r="K39" s="26"/>
      <c r="L39" s="26"/>
      <c r="M39" s="26"/>
      <c r="N39" s="26"/>
    </row>
    <row r="40" spans="1:14" ht="24.75" customHeight="1">
      <c r="A40" s="95"/>
      <c r="B40" s="104"/>
      <c r="C40" s="126"/>
      <c r="D40" s="133" t="s">
        <v>56</v>
      </c>
      <c r="E40" s="134">
        <v>1053.8</v>
      </c>
      <c r="F40" s="134">
        <v>1053.8</v>
      </c>
      <c r="G40" s="49"/>
      <c r="H40" s="60"/>
      <c r="I40" s="132"/>
      <c r="J40" s="26"/>
      <c r="K40" s="26"/>
      <c r="L40" s="26"/>
      <c r="M40" s="26"/>
      <c r="N40" s="26"/>
    </row>
    <row r="41" spans="1:14" ht="24.75" customHeight="1">
      <c r="A41" s="95"/>
      <c r="B41" s="104"/>
      <c r="C41" s="126"/>
      <c r="D41" s="133" t="s">
        <v>57</v>
      </c>
      <c r="E41" s="134">
        <v>296</v>
      </c>
      <c r="F41" s="134">
        <v>296</v>
      </c>
      <c r="G41" s="49"/>
      <c r="H41" s="60"/>
      <c r="I41" s="132"/>
      <c r="J41" s="26"/>
      <c r="K41" s="26"/>
      <c r="L41" s="26"/>
      <c r="M41" s="26"/>
      <c r="N41" s="26"/>
    </row>
    <row r="42" spans="1:14" ht="24.75" customHeight="1" thickBot="1">
      <c r="A42" s="96"/>
      <c r="B42" s="103"/>
      <c r="C42" s="139"/>
      <c r="D42" s="73" t="s">
        <v>8</v>
      </c>
      <c r="E42" s="74">
        <f>SUM(E38:E41)</f>
        <v>2107.6</v>
      </c>
      <c r="F42" s="74">
        <f>SUM(F38:F41)</f>
        <v>2107.6</v>
      </c>
      <c r="G42" s="41"/>
      <c r="H42" s="48"/>
      <c r="I42" s="121"/>
      <c r="J42" s="26"/>
      <c r="K42" s="26"/>
      <c r="L42" s="26"/>
      <c r="M42" s="26"/>
      <c r="N42" s="26"/>
    </row>
    <row r="43" spans="1:14" ht="24.75" customHeight="1">
      <c r="A43" s="191">
        <v>11</v>
      </c>
      <c r="B43" s="218" t="s">
        <v>10</v>
      </c>
      <c r="C43" s="239">
        <v>112</v>
      </c>
      <c r="D43" s="39" t="s">
        <v>58</v>
      </c>
      <c r="E43" s="40">
        <v>193.82</v>
      </c>
      <c r="F43" s="40">
        <v>193.82</v>
      </c>
      <c r="G43" s="40"/>
      <c r="H43" s="59"/>
      <c r="I43" s="81"/>
      <c r="J43" s="26"/>
      <c r="K43" s="26"/>
      <c r="L43" s="26"/>
      <c r="M43" s="26"/>
      <c r="N43" s="26"/>
    </row>
    <row r="44" spans="1:14" ht="24.75" customHeight="1">
      <c r="A44" s="192"/>
      <c r="B44" s="220"/>
      <c r="C44" s="223"/>
      <c r="D44" s="130" t="s">
        <v>59</v>
      </c>
      <c r="E44" s="131">
        <v>193.82</v>
      </c>
      <c r="F44" s="131">
        <v>193.82</v>
      </c>
      <c r="G44" s="131"/>
      <c r="H44" s="114"/>
      <c r="I44" s="115"/>
      <c r="J44" s="26"/>
      <c r="K44" s="26"/>
      <c r="L44" s="26"/>
      <c r="M44" s="26"/>
      <c r="N44" s="26"/>
    </row>
    <row r="45" spans="1:14" ht="24.75" customHeight="1">
      <c r="A45" s="192"/>
      <c r="B45" s="220"/>
      <c r="C45" s="223"/>
      <c r="D45" s="130" t="s">
        <v>60</v>
      </c>
      <c r="E45" s="131">
        <v>193.82</v>
      </c>
      <c r="F45" s="131">
        <v>193.82</v>
      </c>
      <c r="G45" s="131"/>
      <c r="H45" s="114"/>
      <c r="I45" s="115"/>
      <c r="J45" s="26"/>
      <c r="K45" s="26"/>
      <c r="L45" s="26"/>
      <c r="M45" s="26"/>
      <c r="N45" s="26"/>
    </row>
    <row r="46" spans="1:14" ht="24.75" customHeight="1">
      <c r="A46" s="192"/>
      <c r="B46" s="220"/>
      <c r="C46" s="223"/>
      <c r="D46" s="23" t="s">
        <v>61</v>
      </c>
      <c r="E46" s="24">
        <v>1162.92</v>
      </c>
      <c r="F46" s="24">
        <v>1162.92</v>
      </c>
      <c r="G46" s="24"/>
      <c r="H46" s="61"/>
      <c r="I46" s="75"/>
      <c r="J46" s="26"/>
      <c r="K46" s="26"/>
      <c r="L46" s="26"/>
      <c r="M46" s="26"/>
      <c r="N46" s="26"/>
    </row>
    <row r="47" spans="1:14" ht="24.75" customHeight="1">
      <c r="A47" s="192"/>
      <c r="B47" s="220"/>
      <c r="C47" s="223"/>
      <c r="D47" s="23" t="s">
        <v>62</v>
      </c>
      <c r="E47" s="24">
        <v>193.82</v>
      </c>
      <c r="F47" s="24">
        <v>193.82</v>
      </c>
      <c r="G47" s="24"/>
      <c r="H47" s="61"/>
      <c r="I47" s="75"/>
      <c r="J47" s="26"/>
      <c r="K47" s="26"/>
      <c r="L47" s="26"/>
      <c r="M47" s="26"/>
      <c r="N47" s="26"/>
    </row>
    <row r="48" spans="1:14" ht="24.75" customHeight="1">
      <c r="A48" s="192"/>
      <c r="B48" s="220"/>
      <c r="C48" s="223"/>
      <c r="D48" s="23" t="s">
        <v>63</v>
      </c>
      <c r="E48" s="24">
        <v>193.82</v>
      </c>
      <c r="F48" s="24">
        <v>193.82</v>
      </c>
      <c r="G48" s="24"/>
      <c r="H48" s="61"/>
      <c r="I48" s="75"/>
      <c r="J48" s="26"/>
      <c r="K48" s="26"/>
      <c r="L48" s="26"/>
      <c r="M48" s="26"/>
      <c r="N48" s="26"/>
    </row>
    <row r="49" spans="1:14" ht="24.75" customHeight="1">
      <c r="A49" s="192"/>
      <c r="B49" s="220"/>
      <c r="C49" s="223"/>
      <c r="D49" s="23" t="s">
        <v>64</v>
      </c>
      <c r="E49" s="24">
        <v>6008.42</v>
      </c>
      <c r="F49" s="24">
        <v>6008.42</v>
      </c>
      <c r="G49" s="24"/>
      <c r="H49" s="61"/>
      <c r="I49" s="75"/>
      <c r="J49" s="26"/>
      <c r="K49" s="26"/>
      <c r="L49" s="26"/>
      <c r="M49" s="26"/>
      <c r="N49" s="26"/>
    </row>
    <row r="50" spans="1:14" ht="24.75" customHeight="1" thickBot="1">
      <c r="A50" s="193"/>
      <c r="B50" s="219"/>
      <c r="C50" s="224"/>
      <c r="D50" s="73" t="s">
        <v>8</v>
      </c>
      <c r="E50" s="74">
        <f>SUM(E43:E49)</f>
        <v>8140.4400000000005</v>
      </c>
      <c r="F50" s="74">
        <f>SUM(F43:F49)</f>
        <v>8140.4400000000005</v>
      </c>
      <c r="G50" s="74"/>
      <c r="H50" s="83"/>
      <c r="I50" s="86"/>
      <c r="J50" s="26"/>
      <c r="K50" s="26"/>
      <c r="L50" s="26"/>
      <c r="M50" s="26"/>
      <c r="N50" s="26"/>
    </row>
    <row r="51" spans="1:14" ht="24.75" customHeight="1">
      <c r="A51" s="94">
        <v>12</v>
      </c>
      <c r="B51" s="102" t="s">
        <v>65</v>
      </c>
      <c r="C51" s="105">
        <v>110</v>
      </c>
      <c r="D51" s="140" t="s">
        <v>66</v>
      </c>
      <c r="E51" s="141">
        <v>959.8</v>
      </c>
      <c r="F51" s="141">
        <v>959.8</v>
      </c>
      <c r="G51" s="165"/>
      <c r="H51" s="59"/>
      <c r="I51" s="172"/>
      <c r="J51" s="26"/>
      <c r="K51" s="26"/>
      <c r="L51" s="26"/>
      <c r="M51" s="26"/>
      <c r="N51" s="26"/>
    </row>
    <row r="52" spans="1:14" ht="24.75" customHeight="1" thickBot="1">
      <c r="A52" s="96"/>
      <c r="B52" s="103"/>
      <c r="C52" s="107"/>
      <c r="D52" s="73" t="s">
        <v>8</v>
      </c>
      <c r="E52" s="74">
        <f>SUM(E51)</f>
        <v>959.8</v>
      </c>
      <c r="F52" s="74">
        <f>SUM(F51)</f>
        <v>959.8</v>
      </c>
      <c r="G52" s="74"/>
      <c r="H52" s="83"/>
      <c r="I52" s="173"/>
      <c r="J52" s="26"/>
      <c r="K52" s="26"/>
      <c r="L52" s="26"/>
      <c r="M52" s="26"/>
      <c r="N52" s="26"/>
    </row>
    <row r="53" spans="1:14" ht="24.75" customHeight="1">
      <c r="A53" s="192">
        <v>13</v>
      </c>
      <c r="B53" s="220" t="s">
        <v>11</v>
      </c>
      <c r="C53" s="221">
        <v>28</v>
      </c>
      <c r="D53" s="130" t="s">
        <v>67</v>
      </c>
      <c r="E53" s="131">
        <v>1877.86</v>
      </c>
      <c r="F53" s="131">
        <v>1877.86</v>
      </c>
      <c r="G53" s="131"/>
      <c r="H53" s="145"/>
      <c r="I53" s="115"/>
      <c r="J53" s="26"/>
      <c r="K53" s="26"/>
      <c r="L53" s="26"/>
      <c r="M53" s="26"/>
      <c r="N53" s="26"/>
    </row>
    <row r="54" spans="1:14" ht="24.75" customHeight="1">
      <c r="A54" s="192"/>
      <c r="B54" s="220"/>
      <c r="C54" s="221"/>
      <c r="D54" s="23" t="s">
        <v>68</v>
      </c>
      <c r="E54" s="24">
        <v>433.4</v>
      </c>
      <c r="F54" s="24">
        <v>433.4</v>
      </c>
      <c r="G54" s="24"/>
      <c r="H54" s="22"/>
      <c r="I54" s="75"/>
      <c r="J54" s="26"/>
      <c r="K54" s="26"/>
      <c r="L54" s="26"/>
      <c r="M54" s="26"/>
      <c r="N54" s="26"/>
    </row>
    <row r="55" spans="1:14" ht="24.75" customHeight="1">
      <c r="A55" s="192"/>
      <c r="B55" s="220"/>
      <c r="C55" s="221"/>
      <c r="D55" s="23" t="s">
        <v>69</v>
      </c>
      <c r="E55" s="24">
        <v>1956.22</v>
      </c>
      <c r="F55" s="24">
        <v>1956.22</v>
      </c>
      <c r="G55" s="24"/>
      <c r="H55" s="22"/>
      <c r="I55" s="75"/>
      <c r="J55" s="26"/>
      <c r="K55" s="26"/>
      <c r="L55" s="26"/>
      <c r="M55" s="26"/>
      <c r="N55" s="26"/>
    </row>
    <row r="56" spans="1:14" ht="24.75" customHeight="1">
      <c r="A56" s="192"/>
      <c r="B56" s="220"/>
      <c r="C56" s="221"/>
      <c r="D56" s="23" t="s">
        <v>70</v>
      </c>
      <c r="E56" s="24">
        <v>548.69</v>
      </c>
      <c r="F56" s="24">
        <v>548.69</v>
      </c>
      <c r="G56" s="24"/>
      <c r="H56" s="22"/>
      <c r="I56" s="75"/>
      <c r="J56" s="26"/>
      <c r="K56" s="26"/>
      <c r="L56" s="26"/>
      <c r="M56" s="26"/>
      <c r="N56" s="26"/>
    </row>
    <row r="57" spans="1:14" ht="24.75" customHeight="1">
      <c r="A57" s="192"/>
      <c r="B57" s="220"/>
      <c r="C57" s="221"/>
      <c r="D57" s="23" t="s">
        <v>71</v>
      </c>
      <c r="E57" s="24">
        <v>1250.94</v>
      </c>
      <c r="F57" s="24">
        <v>1250.94</v>
      </c>
      <c r="G57" s="24"/>
      <c r="H57" s="22"/>
      <c r="I57" s="75"/>
      <c r="J57" s="26"/>
      <c r="K57" s="26"/>
      <c r="L57" s="26"/>
      <c r="M57" s="26"/>
      <c r="N57" s="26"/>
    </row>
    <row r="58" spans="1:14" ht="24.75" customHeight="1">
      <c r="A58" s="192"/>
      <c r="B58" s="220"/>
      <c r="C58" s="221"/>
      <c r="D58" s="23" t="s">
        <v>72</v>
      </c>
      <c r="E58" s="24">
        <v>614.2</v>
      </c>
      <c r="F58" s="24">
        <v>614.2</v>
      </c>
      <c r="G58" s="24"/>
      <c r="H58" s="22"/>
      <c r="I58" s="75"/>
      <c r="J58" s="26"/>
      <c r="K58" s="26"/>
      <c r="L58" s="26"/>
      <c r="M58" s="26"/>
      <c r="N58" s="26"/>
    </row>
    <row r="59" spans="1:14" ht="24.75" customHeight="1">
      <c r="A59" s="192"/>
      <c r="B59" s="220"/>
      <c r="C59" s="221"/>
      <c r="D59" s="23" t="s">
        <v>73</v>
      </c>
      <c r="E59" s="24">
        <v>12367.78</v>
      </c>
      <c r="F59" s="24">
        <v>12367.78</v>
      </c>
      <c r="G59" s="24"/>
      <c r="H59" s="22"/>
      <c r="I59" s="75"/>
      <c r="J59" s="26"/>
      <c r="K59" s="26"/>
      <c r="L59" s="26"/>
      <c r="M59" s="26"/>
      <c r="N59" s="26"/>
    </row>
    <row r="60" spans="1:14" ht="24.75" customHeight="1">
      <c r="A60" s="192"/>
      <c r="B60" s="220"/>
      <c r="C60" s="221"/>
      <c r="D60" s="23" t="s">
        <v>74</v>
      </c>
      <c r="E60" s="24">
        <v>2932.76</v>
      </c>
      <c r="F60" s="24">
        <v>2932.76</v>
      </c>
      <c r="G60" s="24"/>
      <c r="H60" s="22"/>
      <c r="I60" s="75"/>
      <c r="J60" s="26"/>
      <c r="K60" s="26"/>
      <c r="L60" s="26"/>
      <c r="M60" s="26"/>
      <c r="N60" s="26"/>
    </row>
    <row r="61" spans="1:14" ht="24.75" customHeight="1">
      <c r="A61" s="192"/>
      <c r="B61" s="220"/>
      <c r="C61" s="221"/>
      <c r="D61" s="23" t="s">
        <v>75</v>
      </c>
      <c r="E61" s="24">
        <v>1263.66</v>
      </c>
      <c r="F61" s="24">
        <v>1263.66</v>
      </c>
      <c r="G61" s="24"/>
      <c r="H61" s="22"/>
      <c r="I61" s="75"/>
      <c r="J61" s="26"/>
      <c r="K61" s="26"/>
      <c r="L61" s="26"/>
      <c r="M61" s="26"/>
      <c r="N61" s="26"/>
    </row>
    <row r="62" spans="1:14" ht="24.75" customHeight="1">
      <c r="A62" s="192"/>
      <c r="B62" s="220"/>
      <c r="C62" s="221"/>
      <c r="D62" s="23" t="s">
        <v>76</v>
      </c>
      <c r="E62" s="24">
        <v>16.94</v>
      </c>
      <c r="F62" s="24">
        <v>16.94</v>
      </c>
      <c r="G62" s="24"/>
      <c r="H62" s="22"/>
      <c r="I62" s="75"/>
      <c r="J62" s="26"/>
      <c r="K62" s="26"/>
      <c r="L62" s="26"/>
      <c r="M62" s="26"/>
      <c r="N62" s="26"/>
    </row>
    <row r="63" spans="1:14" ht="24.75" customHeight="1">
      <c r="A63" s="192"/>
      <c r="B63" s="220"/>
      <c r="C63" s="221"/>
      <c r="D63" s="23" t="s">
        <v>77</v>
      </c>
      <c r="E63" s="24">
        <v>533.03</v>
      </c>
      <c r="F63" s="24">
        <v>533.03</v>
      </c>
      <c r="G63" s="24"/>
      <c r="H63" s="22"/>
      <c r="I63" s="75"/>
      <c r="J63" s="26"/>
      <c r="K63" s="26"/>
      <c r="L63" s="26"/>
      <c r="M63" s="26"/>
      <c r="N63" s="26"/>
    </row>
    <row r="64" spans="1:14" ht="24.75" customHeight="1">
      <c r="A64" s="192"/>
      <c r="B64" s="220"/>
      <c r="C64" s="221"/>
      <c r="D64" s="76" t="s">
        <v>78</v>
      </c>
      <c r="E64" s="29">
        <v>1434.82</v>
      </c>
      <c r="F64" s="29">
        <v>1434.82</v>
      </c>
      <c r="G64" s="29"/>
      <c r="H64" s="22"/>
      <c r="I64" s="75"/>
      <c r="J64" s="26"/>
      <c r="K64" s="26"/>
      <c r="L64" s="26"/>
      <c r="M64" s="26"/>
      <c r="N64" s="26"/>
    </row>
    <row r="65" spans="1:14" ht="24.75" customHeight="1" thickBot="1">
      <c r="A65" s="193"/>
      <c r="B65" s="219"/>
      <c r="C65" s="222"/>
      <c r="D65" s="73" t="s">
        <v>8</v>
      </c>
      <c r="E65" s="74">
        <f>SUM(E53:E64)</f>
        <v>25230.299999999996</v>
      </c>
      <c r="F65" s="74">
        <f>SUM(F53:F64)</f>
        <v>25230.299999999996</v>
      </c>
      <c r="G65" s="74"/>
      <c r="H65" s="38"/>
      <c r="I65" s="80"/>
      <c r="J65" s="26"/>
      <c r="K65" s="26"/>
      <c r="L65" s="26"/>
      <c r="M65" s="26"/>
      <c r="N65" s="26"/>
    </row>
    <row r="66" spans="1:14" ht="24.75" customHeight="1">
      <c r="A66" s="191">
        <v>14</v>
      </c>
      <c r="B66" s="218" t="s">
        <v>12</v>
      </c>
      <c r="C66" s="240">
        <v>102</v>
      </c>
      <c r="D66" s="39" t="s">
        <v>79</v>
      </c>
      <c r="E66" s="40">
        <v>193.82</v>
      </c>
      <c r="F66" s="40">
        <v>193.82</v>
      </c>
      <c r="G66" s="40"/>
      <c r="H66" s="59"/>
      <c r="I66" s="81"/>
      <c r="J66" s="26"/>
      <c r="K66" s="26"/>
      <c r="L66" s="26"/>
      <c r="M66" s="26"/>
      <c r="N66" s="26"/>
    </row>
    <row r="67" spans="1:14" ht="24.75" customHeight="1">
      <c r="A67" s="192"/>
      <c r="B67" s="220"/>
      <c r="C67" s="221"/>
      <c r="D67" s="130" t="s">
        <v>80</v>
      </c>
      <c r="E67" s="131">
        <v>387.64</v>
      </c>
      <c r="F67" s="131">
        <v>387.64</v>
      </c>
      <c r="G67" s="131"/>
      <c r="H67" s="114"/>
      <c r="I67" s="115"/>
      <c r="J67" s="26"/>
      <c r="K67" s="26"/>
      <c r="L67" s="26"/>
      <c r="M67" s="26"/>
      <c r="N67" s="26"/>
    </row>
    <row r="68" spans="1:14" ht="24.75" customHeight="1">
      <c r="A68" s="192"/>
      <c r="B68" s="220"/>
      <c r="C68" s="221"/>
      <c r="D68" s="23" t="s">
        <v>81</v>
      </c>
      <c r="E68" s="24">
        <v>193.82</v>
      </c>
      <c r="F68" s="24">
        <v>193.82</v>
      </c>
      <c r="G68" s="24"/>
      <c r="H68" s="61"/>
      <c r="I68" s="75"/>
      <c r="J68" s="26"/>
      <c r="K68" s="26"/>
      <c r="L68" s="26"/>
      <c r="M68" s="26"/>
      <c r="N68" s="26"/>
    </row>
    <row r="69" spans="1:14" ht="24.75" customHeight="1" thickBot="1">
      <c r="A69" s="193"/>
      <c r="B69" s="219"/>
      <c r="C69" s="222"/>
      <c r="D69" s="73" t="s">
        <v>8</v>
      </c>
      <c r="E69" s="74">
        <f>SUM(E66:E68)</f>
        <v>775.28</v>
      </c>
      <c r="F69" s="74">
        <f>SUM(F66:F68)</f>
        <v>775.28</v>
      </c>
      <c r="G69" s="72"/>
      <c r="H69" s="83"/>
      <c r="I69" s="80"/>
      <c r="J69" s="26"/>
      <c r="K69" s="26"/>
      <c r="L69" s="26"/>
      <c r="M69" s="26"/>
      <c r="N69" s="26"/>
    </row>
    <row r="70" spans="1:14" ht="24.75" customHeight="1">
      <c r="A70" s="191">
        <v>15</v>
      </c>
      <c r="B70" s="218" t="s">
        <v>13</v>
      </c>
      <c r="C70" s="239">
        <v>104</v>
      </c>
      <c r="D70" s="39" t="s">
        <v>82</v>
      </c>
      <c r="E70" s="40">
        <v>193.82</v>
      </c>
      <c r="F70" s="40">
        <v>193.82</v>
      </c>
      <c r="G70" s="40"/>
      <c r="H70" s="59"/>
      <c r="I70" s="81"/>
      <c r="J70" s="26"/>
      <c r="K70" s="26"/>
      <c r="L70" s="26"/>
      <c r="M70" s="26"/>
      <c r="N70" s="26"/>
    </row>
    <row r="71" spans="1:14" ht="24.75" customHeight="1" thickBot="1">
      <c r="A71" s="192"/>
      <c r="B71" s="220"/>
      <c r="C71" s="223"/>
      <c r="D71" s="129" t="s">
        <v>8</v>
      </c>
      <c r="E71" s="109">
        <f>SUM(E70)</f>
        <v>193.82</v>
      </c>
      <c r="F71" s="109">
        <f>SUM(F70)</f>
        <v>193.82</v>
      </c>
      <c r="G71" s="110"/>
      <c r="H71" s="87"/>
      <c r="I71" s="88"/>
      <c r="J71" s="26"/>
      <c r="K71" s="26"/>
      <c r="L71" s="26"/>
      <c r="M71" s="26"/>
      <c r="N71" s="26"/>
    </row>
    <row r="72" spans="1:14" ht="24.75" customHeight="1">
      <c r="A72" s="94">
        <v>16</v>
      </c>
      <c r="B72" s="102" t="s">
        <v>83</v>
      </c>
      <c r="C72" s="105">
        <v>26</v>
      </c>
      <c r="D72" s="140" t="s">
        <v>84</v>
      </c>
      <c r="E72" s="141">
        <v>849.16</v>
      </c>
      <c r="F72" s="141">
        <v>849.16</v>
      </c>
      <c r="G72" s="50"/>
      <c r="H72" s="59"/>
      <c r="I72" s="118"/>
      <c r="J72" s="26"/>
      <c r="K72" s="26"/>
      <c r="L72" s="26"/>
      <c r="M72" s="26"/>
      <c r="N72" s="26"/>
    </row>
    <row r="73" spans="1:14" ht="24.75" customHeight="1">
      <c r="A73" s="95"/>
      <c r="B73" s="104"/>
      <c r="C73" s="106"/>
      <c r="D73" s="133" t="s">
        <v>85</v>
      </c>
      <c r="E73" s="134">
        <v>3396.64</v>
      </c>
      <c r="F73" s="134">
        <v>3396.64</v>
      </c>
      <c r="G73" s="49"/>
      <c r="H73" s="61"/>
      <c r="I73" s="132"/>
      <c r="J73" s="26"/>
      <c r="K73" s="26"/>
      <c r="L73" s="26"/>
      <c r="M73" s="26"/>
      <c r="N73" s="26"/>
    </row>
    <row r="74" spans="1:14" ht="24.75" customHeight="1" thickBot="1">
      <c r="A74" s="96"/>
      <c r="B74" s="103"/>
      <c r="C74" s="107"/>
      <c r="D74" s="73" t="s">
        <v>8</v>
      </c>
      <c r="E74" s="74">
        <f>SUM(E72:E73)</f>
        <v>4245.8</v>
      </c>
      <c r="F74" s="74">
        <f>SUM(F72:F73)</f>
        <v>4245.8</v>
      </c>
      <c r="G74" s="41"/>
      <c r="H74" s="83"/>
      <c r="I74" s="121"/>
      <c r="J74" s="26"/>
      <c r="K74" s="26"/>
      <c r="L74" s="26"/>
      <c r="M74" s="26"/>
      <c r="N74" s="26"/>
    </row>
    <row r="75" spans="1:14" ht="24.75" customHeight="1">
      <c r="A75" s="192">
        <v>17</v>
      </c>
      <c r="B75" s="220" t="s">
        <v>14</v>
      </c>
      <c r="C75" s="223">
        <v>31</v>
      </c>
      <c r="D75" s="146" t="s">
        <v>86</v>
      </c>
      <c r="E75" s="131">
        <v>284.86</v>
      </c>
      <c r="F75" s="131">
        <v>284.86</v>
      </c>
      <c r="G75" s="131"/>
      <c r="H75" s="114"/>
      <c r="I75" s="115"/>
      <c r="J75" s="26"/>
      <c r="K75" s="26"/>
      <c r="L75" s="26"/>
      <c r="M75" s="26"/>
      <c r="N75" s="26"/>
    </row>
    <row r="76" spans="1:14" ht="24.75" customHeight="1">
      <c r="A76" s="192"/>
      <c r="B76" s="220"/>
      <c r="C76" s="223"/>
      <c r="D76" s="77" t="s">
        <v>87</v>
      </c>
      <c r="E76" s="24">
        <v>252.6</v>
      </c>
      <c r="F76" s="24">
        <v>252.6</v>
      </c>
      <c r="G76" s="24"/>
      <c r="H76" s="61"/>
      <c r="I76" s="75"/>
      <c r="J76" s="26"/>
      <c r="K76" s="26"/>
      <c r="L76" s="26"/>
      <c r="M76" s="26"/>
      <c r="N76" s="26"/>
    </row>
    <row r="77" spans="1:14" ht="24.75" customHeight="1">
      <c r="A77" s="192"/>
      <c r="B77" s="220"/>
      <c r="C77" s="223"/>
      <c r="D77" s="77" t="s">
        <v>88</v>
      </c>
      <c r="E77" s="24">
        <v>252.6</v>
      </c>
      <c r="F77" s="24">
        <v>252.6</v>
      </c>
      <c r="G77" s="24"/>
      <c r="H77" s="61"/>
      <c r="I77" s="75"/>
      <c r="J77" s="26"/>
      <c r="K77" s="26"/>
      <c r="L77" s="26"/>
      <c r="M77" s="26"/>
      <c r="N77" s="26"/>
    </row>
    <row r="78" spans="1:14" ht="24.75" customHeight="1">
      <c r="A78" s="192"/>
      <c r="B78" s="220"/>
      <c r="C78" s="223"/>
      <c r="D78" s="77" t="s">
        <v>89</v>
      </c>
      <c r="E78" s="24">
        <v>252.6</v>
      </c>
      <c r="F78" s="24">
        <v>252.6</v>
      </c>
      <c r="G78" s="24"/>
      <c r="H78" s="61"/>
      <c r="I78" s="75"/>
      <c r="J78" s="26"/>
      <c r="K78" s="26"/>
      <c r="L78" s="26"/>
      <c r="M78" s="26"/>
      <c r="N78" s="26"/>
    </row>
    <row r="79" spans="1:14" ht="24.75" customHeight="1" thickBot="1">
      <c r="A79" s="193"/>
      <c r="B79" s="219"/>
      <c r="C79" s="224"/>
      <c r="D79" s="78" t="s">
        <v>8</v>
      </c>
      <c r="E79" s="74">
        <f>SUM(E75:E78)</f>
        <v>1042.66</v>
      </c>
      <c r="F79" s="74">
        <f>SUM(F75:F78)</f>
        <v>1042.66</v>
      </c>
      <c r="G79" s="30"/>
      <c r="H79" s="83"/>
      <c r="I79" s="80"/>
      <c r="J79" s="26"/>
      <c r="K79" s="26"/>
      <c r="L79" s="26"/>
      <c r="M79" s="26"/>
      <c r="N79" s="26"/>
    </row>
    <row r="80" spans="1:14" ht="24.75" customHeight="1">
      <c r="A80" s="191">
        <v>18</v>
      </c>
      <c r="B80" s="180" t="s">
        <v>15</v>
      </c>
      <c r="C80" s="183">
        <v>32</v>
      </c>
      <c r="D80" s="42" t="s">
        <v>90</v>
      </c>
      <c r="E80" s="43">
        <v>3131.52</v>
      </c>
      <c r="F80" s="43">
        <v>3131.52</v>
      </c>
      <c r="G80" s="43"/>
      <c r="H80" s="59"/>
      <c r="I80" s="81"/>
      <c r="J80" s="26"/>
      <c r="K80" s="26"/>
      <c r="L80" s="26"/>
      <c r="M80" s="26"/>
      <c r="N80" s="26"/>
    </row>
    <row r="81" spans="1:14" ht="24.75" customHeight="1">
      <c r="A81" s="192"/>
      <c r="B81" s="181"/>
      <c r="C81" s="184"/>
      <c r="D81" s="31" t="s">
        <v>91</v>
      </c>
      <c r="E81" s="28">
        <v>3790.98</v>
      </c>
      <c r="F81" s="28">
        <v>3790.98</v>
      </c>
      <c r="G81" s="28"/>
      <c r="H81" s="61"/>
      <c r="I81" s="75"/>
      <c r="J81" s="26"/>
      <c r="K81" s="26"/>
      <c r="L81" s="26"/>
      <c r="M81" s="26"/>
      <c r="N81" s="26"/>
    </row>
    <row r="82" spans="1:14" ht="24.75" customHeight="1">
      <c r="A82" s="192"/>
      <c r="B82" s="181"/>
      <c r="C82" s="184"/>
      <c r="D82" s="31" t="s">
        <v>92</v>
      </c>
      <c r="E82" s="28">
        <v>8845.62</v>
      </c>
      <c r="F82" s="28">
        <v>8845.62</v>
      </c>
      <c r="G82" s="28"/>
      <c r="H82" s="61"/>
      <c r="I82" s="75"/>
      <c r="J82" s="26"/>
      <c r="K82" s="26"/>
      <c r="L82" s="26"/>
      <c r="M82" s="26"/>
      <c r="N82" s="26"/>
    </row>
    <row r="83" spans="1:14" ht="24.75" customHeight="1">
      <c r="A83" s="192"/>
      <c r="B83" s="181"/>
      <c r="C83" s="184"/>
      <c r="D83" s="31" t="s">
        <v>93</v>
      </c>
      <c r="E83" s="28">
        <v>18986.49</v>
      </c>
      <c r="F83" s="28">
        <v>18986.49</v>
      </c>
      <c r="G83" s="28"/>
      <c r="H83" s="61"/>
      <c r="I83" s="75"/>
      <c r="J83" s="26"/>
      <c r="K83" s="26"/>
      <c r="L83" s="26"/>
      <c r="M83" s="26"/>
      <c r="N83" s="26"/>
    </row>
    <row r="84" spans="1:14" ht="24.75" customHeight="1" thickBot="1">
      <c r="A84" s="193"/>
      <c r="B84" s="182"/>
      <c r="C84" s="185"/>
      <c r="D84" s="78" t="s">
        <v>8</v>
      </c>
      <c r="E84" s="74">
        <f>SUM(E80:E83)</f>
        <v>34754.61</v>
      </c>
      <c r="F84" s="74">
        <f>SUM(F80:F83)</f>
        <v>34754.61</v>
      </c>
      <c r="G84" s="41"/>
      <c r="H84" s="48"/>
      <c r="I84" s="80"/>
      <c r="J84" s="26"/>
      <c r="K84" s="26"/>
      <c r="L84" s="26"/>
      <c r="M84" s="26"/>
      <c r="N84" s="26"/>
    </row>
    <row r="85" spans="1:14" ht="24.75" customHeight="1">
      <c r="A85" s="191">
        <v>19</v>
      </c>
      <c r="B85" s="180" t="s">
        <v>16</v>
      </c>
      <c r="C85" s="183">
        <v>61</v>
      </c>
      <c r="D85" s="42" t="s">
        <v>94</v>
      </c>
      <c r="E85" s="43">
        <v>775.28</v>
      </c>
      <c r="F85" s="43">
        <v>775.28</v>
      </c>
      <c r="G85" s="43"/>
      <c r="H85" s="59"/>
      <c r="I85" s="118"/>
      <c r="J85" s="26"/>
      <c r="K85" s="26"/>
      <c r="L85" s="26"/>
      <c r="M85" s="26"/>
      <c r="N85" s="26"/>
    </row>
    <row r="86" spans="1:14" ht="24.75" customHeight="1">
      <c r="A86" s="192"/>
      <c r="B86" s="181"/>
      <c r="C86" s="184"/>
      <c r="D86" s="31" t="s">
        <v>95</v>
      </c>
      <c r="E86" s="28">
        <v>969.1</v>
      </c>
      <c r="F86" s="28">
        <v>969.1</v>
      </c>
      <c r="G86" s="28"/>
      <c r="H86" s="61"/>
      <c r="I86" s="132"/>
      <c r="J86" s="26"/>
      <c r="K86" s="26"/>
      <c r="L86" s="26"/>
      <c r="M86" s="26"/>
      <c r="N86" s="26"/>
    </row>
    <row r="87" spans="1:14" ht="24.75" customHeight="1">
      <c r="A87" s="192"/>
      <c r="B87" s="181"/>
      <c r="C87" s="184"/>
      <c r="D87" s="31" t="s">
        <v>96</v>
      </c>
      <c r="E87" s="28">
        <v>193.82</v>
      </c>
      <c r="F87" s="28">
        <v>193.82</v>
      </c>
      <c r="G87" s="28"/>
      <c r="H87" s="61"/>
      <c r="I87" s="132"/>
      <c r="J87" s="26"/>
      <c r="K87" s="26"/>
      <c r="L87" s="26"/>
      <c r="M87" s="26"/>
      <c r="N87" s="26"/>
    </row>
    <row r="88" spans="1:14" ht="24.75" customHeight="1">
      <c r="A88" s="192"/>
      <c r="B88" s="181"/>
      <c r="C88" s="184"/>
      <c r="D88" s="31" t="s">
        <v>97</v>
      </c>
      <c r="E88" s="28">
        <v>387.64</v>
      </c>
      <c r="F88" s="28">
        <v>387.64</v>
      </c>
      <c r="G88" s="28"/>
      <c r="H88" s="61"/>
      <c r="I88" s="132"/>
      <c r="J88" s="26"/>
      <c r="K88" s="26"/>
      <c r="L88" s="26"/>
      <c r="M88" s="26"/>
      <c r="N88" s="26"/>
    </row>
    <row r="89" spans="1:14" ht="24.75" customHeight="1" thickBot="1">
      <c r="A89" s="193"/>
      <c r="B89" s="182"/>
      <c r="C89" s="185"/>
      <c r="D89" s="78" t="s">
        <v>8</v>
      </c>
      <c r="E89" s="74">
        <f>SUM(E85:E88)</f>
        <v>2325.84</v>
      </c>
      <c r="F89" s="74">
        <f>SUM(F85:F88)</f>
        <v>2325.84</v>
      </c>
      <c r="G89" s="41"/>
      <c r="H89" s="48"/>
      <c r="I89" s="121"/>
      <c r="J89" s="26"/>
      <c r="K89" s="26"/>
      <c r="L89" s="26"/>
      <c r="M89" s="26"/>
      <c r="N89" s="26"/>
    </row>
    <row r="90" spans="1:14" ht="24.75" customHeight="1">
      <c r="A90" s="192">
        <v>20</v>
      </c>
      <c r="B90" s="181" t="s">
        <v>17</v>
      </c>
      <c r="C90" s="177">
        <v>38</v>
      </c>
      <c r="D90" s="149" t="s">
        <v>98</v>
      </c>
      <c r="E90" s="112">
        <v>8903.35</v>
      </c>
      <c r="F90" s="112">
        <v>8903.35</v>
      </c>
      <c r="G90" s="112"/>
      <c r="H90" s="114"/>
      <c r="I90" s="115"/>
      <c r="J90" s="26"/>
      <c r="K90" s="26"/>
      <c r="L90" s="26"/>
      <c r="M90" s="26"/>
      <c r="N90" s="26"/>
    </row>
    <row r="91" spans="1:14" ht="24.75" customHeight="1">
      <c r="A91" s="192"/>
      <c r="B91" s="181"/>
      <c r="C91" s="178"/>
      <c r="D91" s="32" t="s">
        <v>99</v>
      </c>
      <c r="E91" s="33">
        <v>505.04</v>
      </c>
      <c r="F91" s="33">
        <v>505.04</v>
      </c>
      <c r="G91" s="33"/>
      <c r="H91" s="60"/>
      <c r="I91" s="75"/>
      <c r="J91" s="26"/>
      <c r="K91" s="26"/>
      <c r="L91" s="26"/>
      <c r="M91" s="26"/>
      <c r="N91" s="26"/>
    </row>
    <row r="92" spans="1:14" ht="24.75" customHeight="1">
      <c r="A92" s="192"/>
      <c r="B92" s="181"/>
      <c r="C92" s="178"/>
      <c r="D92" s="32" t="s">
        <v>100</v>
      </c>
      <c r="E92" s="33">
        <v>3609.87</v>
      </c>
      <c r="F92" s="33">
        <v>3609.87</v>
      </c>
      <c r="G92" s="33"/>
      <c r="H92" s="60"/>
      <c r="I92" s="75"/>
      <c r="J92" s="26"/>
      <c r="K92" s="26"/>
      <c r="L92" s="26"/>
      <c r="M92" s="26"/>
      <c r="N92" s="26"/>
    </row>
    <row r="93" spans="1:14" ht="24.75" customHeight="1">
      <c r="A93" s="192"/>
      <c r="B93" s="181"/>
      <c r="C93" s="178"/>
      <c r="D93" s="32" t="s">
        <v>101</v>
      </c>
      <c r="E93" s="33">
        <v>5225.8</v>
      </c>
      <c r="F93" s="33">
        <v>5225.8</v>
      </c>
      <c r="G93" s="33"/>
      <c r="H93" s="60"/>
      <c r="I93" s="75"/>
      <c r="J93" s="26"/>
      <c r="K93" s="26"/>
      <c r="L93" s="26"/>
      <c r="M93" s="26"/>
      <c r="N93" s="26"/>
    </row>
    <row r="94" spans="1:14" ht="24.75" customHeight="1">
      <c r="A94" s="192"/>
      <c r="B94" s="181"/>
      <c r="C94" s="178"/>
      <c r="D94" s="32" t="s">
        <v>102</v>
      </c>
      <c r="E94" s="33">
        <v>1884.18</v>
      </c>
      <c r="F94" s="33">
        <v>1884.18</v>
      </c>
      <c r="G94" s="33"/>
      <c r="H94" s="60"/>
      <c r="I94" s="75"/>
      <c r="J94" s="26"/>
      <c r="K94" s="26"/>
      <c r="L94" s="26"/>
      <c r="M94" s="26"/>
      <c r="N94" s="26"/>
    </row>
    <row r="95" spans="1:14" ht="24.75" customHeight="1">
      <c r="A95" s="192"/>
      <c r="B95" s="181"/>
      <c r="C95" s="178"/>
      <c r="D95" s="32" t="s">
        <v>103</v>
      </c>
      <c r="E95" s="33">
        <v>4278.61</v>
      </c>
      <c r="F95" s="33">
        <v>4278.61</v>
      </c>
      <c r="G95" s="33"/>
      <c r="H95" s="60"/>
      <c r="I95" s="75"/>
      <c r="J95" s="26"/>
      <c r="K95" s="26"/>
      <c r="L95" s="26"/>
      <c r="M95" s="26"/>
      <c r="N95" s="26"/>
    </row>
    <row r="96" spans="1:14" ht="24.75" customHeight="1" thickBot="1">
      <c r="A96" s="193"/>
      <c r="B96" s="182"/>
      <c r="C96" s="179"/>
      <c r="D96" s="78" t="s">
        <v>8</v>
      </c>
      <c r="E96" s="74">
        <f>SUM(E90:E95)</f>
        <v>24406.850000000002</v>
      </c>
      <c r="F96" s="74">
        <f>SUM(F90:F95)</f>
        <v>24406.850000000002</v>
      </c>
      <c r="G96" s="41"/>
      <c r="H96" s="48"/>
      <c r="I96" s="80"/>
      <c r="J96" s="26"/>
      <c r="K96" s="26"/>
      <c r="L96" s="26"/>
      <c r="M96" s="26"/>
      <c r="N96" s="26"/>
    </row>
    <row r="97" spans="1:9" s="34" customFormat="1" ht="24.75" customHeight="1">
      <c r="A97" s="191">
        <v>21</v>
      </c>
      <c r="B97" s="186" t="s">
        <v>18</v>
      </c>
      <c r="C97" s="200">
        <v>35</v>
      </c>
      <c r="D97" s="42" t="s">
        <v>105</v>
      </c>
      <c r="E97" s="43">
        <v>1188.79</v>
      </c>
      <c r="F97" s="43">
        <v>1188.79</v>
      </c>
      <c r="G97" s="43"/>
      <c r="H97" s="59"/>
      <c r="I97" s="81"/>
    </row>
    <row r="98" spans="1:14" ht="24.75" customHeight="1" thickBot="1">
      <c r="A98" s="193"/>
      <c r="B98" s="187"/>
      <c r="C98" s="176"/>
      <c r="D98" s="78" t="s">
        <v>8</v>
      </c>
      <c r="E98" s="74">
        <f>SUM(E97)</f>
        <v>1188.79</v>
      </c>
      <c r="F98" s="74">
        <f>SUM(F97)</f>
        <v>1188.79</v>
      </c>
      <c r="G98" s="56"/>
      <c r="H98" s="48"/>
      <c r="I98" s="80"/>
      <c r="J98" s="26"/>
      <c r="K98" s="26"/>
      <c r="L98" s="26"/>
      <c r="M98" s="26"/>
      <c r="N98" s="26"/>
    </row>
    <row r="99" spans="1:14" ht="24.75" customHeight="1">
      <c r="A99" s="192">
        <v>22</v>
      </c>
      <c r="B99" s="207" t="s">
        <v>19</v>
      </c>
      <c r="C99" s="198">
        <v>39</v>
      </c>
      <c r="D99" s="149" t="s">
        <v>104</v>
      </c>
      <c r="E99" s="112">
        <v>3029.54</v>
      </c>
      <c r="F99" s="112">
        <v>3029.54</v>
      </c>
      <c r="G99" s="112"/>
      <c r="H99" s="114"/>
      <c r="I99" s="156"/>
      <c r="J99" s="26"/>
      <c r="K99" s="26"/>
      <c r="L99" s="26"/>
      <c r="M99" s="26"/>
      <c r="N99" s="26"/>
    </row>
    <row r="100" spans="1:14" ht="24.75" customHeight="1">
      <c r="A100" s="192"/>
      <c r="B100" s="207"/>
      <c r="C100" s="198"/>
      <c r="D100" s="31" t="s">
        <v>106</v>
      </c>
      <c r="E100" s="28">
        <v>252.6</v>
      </c>
      <c r="F100" s="28">
        <v>252.6</v>
      </c>
      <c r="G100" s="28"/>
      <c r="H100" s="61"/>
      <c r="I100" s="132"/>
      <c r="J100" s="26"/>
      <c r="K100" s="26"/>
      <c r="L100" s="26"/>
      <c r="M100" s="26"/>
      <c r="N100" s="26"/>
    </row>
    <row r="101" spans="1:14" ht="24.75" customHeight="1" thickBot="1">
      <c r="A101" s="192"/>
      <c r="B101" s="207"/>
      <c r="C101" s="198"/>
      <c r="D101" s="148" t="s">
        <v>8</v>
      </c>
      <c r="E101" s="109">
        <f>SUM(E99:E100)</f>
        <v>3282.14</v>
      </c>
      <c r="F101" s="109">
        <f>SUM(F99:F100)</f>
        <v>3282.14</v>
      </c>
      <c r="G101" s="33"/>
      <c r="H101" s="87"/>
      <c r="I101" s="137"/>
      <c r="J101" s="26"/>
      <c r="K101" s="26"/>
      <c r="L101" s="26"/>
      <c r="M101" s="26"/>
      <c r="N101" s="26"/>
    </row>
    <row r="102" spans="1:14" ht="24.75" customHeight="1">
      <c r="A102" s="94">
        <v>23</v>
      </c>
      <c r="B102" s="97" t="s">
        <v>107</v>
      </c>
      <c r="C102" s="90">
        <v>80</v>
      </c>
      <c r="D102" s="151" t="s">
        <v>108</v>
      </c>
      <c r="E102" s="141">
        <v>1134.84</v>
      </c>
      <c r="F102" s="141">
        <v>1134.84</v>
      </c>
      <c r="G102" s="43"/>
      <c r="H102" s="59"/>
      <c r="I102" s="81"/>
      <c r="J102" s="26"/>
      <c r="K102" s="26"/>
      <c r="L102" s="26"/>
      <c r="M102" s="26"/>
      <c r="N102" s="26"/>
    </row>
    <row r="103" spans="1:14" ht="24.75" customHeight="1">
      <c r="A103" s="95"/>
      <c r="B103" s="99"/>
      <c r="C103" s="100"/>
      <c r="D103" s="152" t="s">
        <v>109</v>
      </c>
      <c r="E103" s="134">
        <v>4526.22</v>
      </c>
      <c r="F103" s="134">
        <v>4526.22</v>
      </c>
      <c r="G103" s="28"/>
      <c r="H103" s="61"/>
      <c r="I103" s="75"/>
      <c r="J103" s="26"/>
      <c r="K103" s="26"/>
      <c r="L103" s="26"/>
      <c r="M103" s="26"/>
      <c r="N103" s="26"/>
    </row>
    <row r="104" spans="1:14" ht="24.75" customHeight="1" thickBot="1">
      <c r="A104" s="96"/>
      <c r="B104" s="98"/>
      <c r="C104" s="150"/>
      <c r="D104" s="78" t="s">
        <v>8</v>
      </c>
      <c r="E104" s="74">
        <f>SUM(E102:E103)</f>
        <v>5661.06</v>
      </c>
      <c r="F104" s="74">
        <f>SUM(F102:F103)</f>
        <v>5661.06</v>
      </c>
      <c r="G104" s="56"/>
      <c r="H104" s="83"/>
      <c r="I104" s="80"/>
      <c r="J104" s="26"/>
      <c r="K104" s="26"/>
      <c r="L104" s="26"/>
      <c r="M104" s="26"/>
      <c r="N104" s="26"/>
    </row>
    <row r="105" spans="1:14" ht="24.75" customHeight="1">
      <c r="A105" s="191">
        <v>24</v>
      </c>
      <c r="B105" s="188" t="s">
        <v>20</v>
      </c>
      <c r="C105" s="211">
        <v>34</v>
      </c>
      <c r="D105" s="42" t="s">
        <v>110</v>
      </c>
      <c r="E105" s="43">
        <v>5069.77</v>
      </c>
      <c r="F105" s="43">
        <v>5069.77</v>
      </c>
      <c r="G105" s="43"/>
      <c r="H105" s="59"/>
      <c r="I105" s="81"/>
      <c r="J105" s="26"/>
      <c r="K105" s="26"/>
      <c r="L105" s="26"/>
      <c r="M105" s="26"/>
      <c r="N105" s="26"/>
    </row>
    <row r="106" spans="1:14" ht="24.75" customHeight="1">
      <c r="A106" s="192"/>
      <c r="B106" s="189"/>
      <c r="C106" s="198"/>
      <c r="D106" s="31" t="s">
        <v>111</v>
      </c>
      <c r="E106" s="28">
        <v>387.64</v>
      </c>
      <c r="F106" s="28">
        <v>387.64</v>
      </c>
      <c r="G106" s="28"/>
      <c r="H106" s="61"/>
      <c r="I106" s="75"/>
      <c r="J106" s="26"/>
      <c r="K106" s="26"/>
      <c r="L106" s="26"/>
      <c r="M106" s="26"/>
      <c r="N106" s="26"/>
    </row>
    <row r="107" spans="1:14" ht="24.75" customHeight="1">
      <c r="A107" s="192"/>
      <c r="B107" s="189"/>
      <c r="C107" s="198"/>
      <c r="D107" s="31" t="s">
        <v>112</v>
      </c>
      <c r="E107" s="28">
        <v>2471.14</v>
      </c>
      <c r="F107" s="28">
        <v>2471.14</v>
      </c>
      <c r="G107" s="28"/>
      <c r="H107" s="61"/>
      <c r="I107" s="75"/>
      <c r="J107" s="26"/>
      <c r="K107" s="26"/>
      <c r="L107" s="26"/>
      <c r="M107" s="26"/>
      <c r="N107" s="26"/>
    </row>
    <row r="108" spans="1:14" ht="24.75" customHeight="1">
      <c r="A108" s="192"/>
      <c r="B108" s="189"/>
      <c r="C108" s="198"/>
      <c r="D108" s="31" t="s">
        <v>113</v>
      </c>
      <c r="E108" s="28">
        <v>1976.64</v>
      </c>
      <c r="F108" s="28">
        <v>1976.64</v>
      </c>
      <c r="G108" s="28"/>
      <c r="H108" s="61"/>
      <c r="I108" s="75"/>
      <c r="J108" s="26"/>
      <c r="K108" s="26"/>
      <c r="L108" s="26"/>
      <c r="M108" s="26"/>
      <c r="N108" s="26"/>
    </row>
    <row r="109" spans="1:14" ht="24.75" customHeight="1">
      <c r="A109" s="192"/>
      <c r="B109" s="189"/>
      <c r="C109" s="198"/>
      <c r="D109" s="31" t="s">
        <v>114</v>
      </c>
      <c r="E109" s="28">
        <v>1329.6</v>
      </c>
      <c r="F109" s="28">
        <v>1329.6</v>
      </c>
      <c r="G109" s="28"/>
      <c r="H109" s="61"/>
      <c r="I109" s="75"/>
      <c r="J109" s="26"/>
      <c r="K109" s="26"/>
      <c r="L109" s="26"/>
      <c r="M109" s="26"/>
      <c r="N109" s="26"/>
    </row>
    <row r="110" spans="1:14" ht="24.75" customHeight="1">
      <c r="A110" s="192"/>
      <c r="B110" s="189"/>
      <c r="C110" s="198"/>
      <c r="D110" s="31" t="s">
        <v>115</v>
      </c>
      <c r="E110" s="28">
        <v>7954.84</v>
      </c>
      <c r="F110" s="28">
        <v>7954.84</v>
      </c>
      <c r="G110" s="28"/>
      <c r="H110" s="61"/>
      <c r="I110" s="75"/>
      <c r="J110" s="26"/>
      <c r="K110" s="26"/>
      <c r="L110" s="26"/>
      <c r="M110" s="26"/>
      <c r="N110" s="26"/>
    </row>
    <row r="111" spans="1:14" ht="24.75" customHeight="1">
      <c r="A111" s="192"/>
      <c r="B111" s="189"/>
      <c r="C111" s="198"/>
      <c r="D111" s="31" t="s">
        <v>116</v>
      </c>
      <c r="E111" s="28">
        <v>4255.91</v>
      </c>
      <c r="F111" s="28">
        <v>4255.91</v>
      </c>
      <c r="G111" s="28"/>
      <c r="H111" s="61"/>
      <c r="I111" s="75"/>
      <c r="J111" s="26"/>
      <c r="K111" s="26"/>
      <c r="L111" s="26"/>
      <c r="M111" s="26"/>
      <c r="N111" s="26"/>
    </row>
    <row r="112" spans="1:14" ht="24.75" customHeight="1">
      <c r="A112" s="192"/>
      <c r="B112" s="189"/>
      <c r="C112" s="198"/>
      <c r="D112" s="31" t="s">
        <v>117</v>
      </c>
      <c r="E112" s="28">
        <v>4556.91</v>
      </c>
      <c r="F112" s="28">
        <v>4556.91</v>
      </c>
      <c r="G112" s="28"/>
      <c r="H112" s="61"/>
      <c r="I112" s="75"/>
      <c r="J112" s="26"/>
      <c r="K112" s="26"/>
      <c r="L112" s="26"/>
      <c r="M112" s="26"/>
      <c r="N112" s="26"/>
    </row>
    <row r="113" spans="1:14" ht="24.75" customHeight="1">
      <c r="A113" s="192"/>
      <c r="B113" s="189"/>
      <c r="C113" s="198"/>
      <c r="D113" s="31" t="s">
        <v>118</v>
      </c>
      <c r="E113" s="28">
        <v>22689.36</v>
      </c>
      <c r="F113" s="28">
        <v>22689.36</v>
      </c>
      <c r="G113" s="28"/>
      <c r="H113" s="61"/>
      <c r="I113" s="75"/>
      <c r="J113" s="26"/>
      <c r="K113" s="26"/>
      <c r="L113" s="26"/>
      <c r="M113" s="26"/>
      <c r="N113" s="26"/>
    </row>
    <row r="114" spans="1:14" ht="24.75" customHeight="1">
      <c r="A114" s="192"/>
      <c r="B114" s="189"/>
      <c r="C114" s="198"/>
      <c r="D114" s="31" t="s">
        <v>119</v>
      </c>
      <c r="E114" s="28">
        <v>171.16</v>
      </c>
      <c r="F114" s="28">
        <v>171.16</v>
      </c>
      <c r="G114" s="28"/>
      <c r="H114" s="61"/>
      <c r="I114" s="75"/>
      <c r="J114" s="26"/>
      <c r="K114" s="26"/>
      <c r="L114" s="26"/>
      <c r="M114" s="26"/>
      <c r="N114" s="26"/>
    </row>
    <row r="115" spans="1:14" ht="24.75" customHeight="1">
      <c r="A115" s="192"/>
      <c r="B115" s="189"/>
      <c r="C115" s="198"/>
      <c r="D115" s="31" t="s">
        <v>120</v>
      </c>
      <c r="E115" s="28">
        <v>1466.38</v>
      </c>
      <c r="F115" s="28">
        <v>1466.38</v>
      </c>
      <c r="G115" s="28"/>
      <c r="H115" s="61"/>
      <c r="I115" s="75"/>
      <c r="J115" s="26"/>
      <c r="K115" s="26"/>
      <c r="L115" s="26"/>
      <c r="M115" s="26"/>
      <c r="N115" s="26"/>
    </row>
    <row r="116" spans="1:14" ht="24.75" customHeight="1">
      <c r="A116" s="192"/>
      <c r="B116" s="189"/>
      <c r="C116" s="198"/>
      <c r="D116" s="31" t="s">
        <v>121</v>
      </c>
      <c r="E116" s="28">
        <v>296.09</v>
      </c>
      <c r="F116" s="28">
        <v>296.09</v>
      </c>
      <c r="G116" s="28"/>
      <c r="H116" s="61"/>
      <c r="I116" s="75"/>
      <c r="J116" s="26"/>
      <c r="K116" s="26"/>
      <c r="L116" s="26"/>
      <c r="M116" s="26"/>
      <c r="N116" s="26"/>
    </row>
    <row r="117" spans="1:14" ht="24.75" customHeight="1">
      <c r="A117" s="192"/>
      <c r="B117" s="189"/>
      <c r="C117" s="198"/>
      <c r="D117" s="31" t="s">
        <v>122</v>
      </c>
      <c r="E117" s="28">
        <v>362.26</v>
      </c>
      <c r="F117" s="28">
        <v>362.26</v>
      </c>
      <c r="G117" s="28"/>
      <c r="H117" s="61"/>
      <c r="I117" s="75"/>
      <c r="J117" s="26"/>
      <c r="K117" s="26"/>
      <c r="L117" s="26"/>
      <c r="M117" s="26"/>
      <c r="N117" s="26"/>
    </row>
    <row r="118" spans="1:14" ht="24.75" customHeight="1">
      <c r="A118" s="192"/>
      <c r="B118" s="189"/>
      <c r="C118" s="198"/>
      <c r="D118" s="31" t="s">
        <v>123</v>
      </c>
      <c r="E118" s="28">
        <v>1134.84</v>
      </c>
      <c r="F118" s="28">
        <v>1134.84</v>
      </c>
      <c r="G118" s="28"/>
      <c r="H118" s="61"/>
      <c r="I118" s="75"/>
      <c r="J118" s="26"/>
      <c r="K118" s="26"/>
      <c r="L118" s="26"/>
      <c r="M118" s="26"/>
      <c r="N118" s="26"/>
    </row>
    <row r="119" spans="1:14" ht="24.75" customHeight="1">
      <c r="A119" s="192"/>
      <c r="B119" s="189"/>
      <c r="C119" s="198"/>
      <c r="D119" s="31" t="s">
        <v>124</v>
      </c>
      <c r="E119" s="28">
        <v>135.67</v>
      </c>
      <c r="F119" s="28">
        <v>135.67</v>
      </c>
      <c r="G119" s="28"/>
      <c r="H119" s="61"/>
      <c r="I119" s="75"/>
      <c r="J119" s="26"/>
      <c r="K119" s="26"/>
      <c r="L119" s="26"/>
      <c r="M119" s="26"/>
      <c r="N119" s="26"/>
    </row>
    <row r="120" spans="1:14" ht="24.75" customHeight="1">
      <c r="A120" s="192"/>
      <c r="B120" s="189"/>
      <c r="C120" s="198"/>
      <c r="D120" s="31" t="s">
        <v>125</v>
      </c>
      <c r="E120" s="28">
        <v>252.6</v>
      </c>
      <c r="F120" s="28">
        <v>252.6</v>
      </c>
      <c r="G120" s="28"/>
      <c r="H120" s="61"/>
      <c r="I120" s="75"/>
      <c r="J120" s="26"/>
      <c r="K120" s="26"/>
      <c r="L120" s="26"/>
      <c r="M120" s="26"/>
      <c r="N120" s="26"/>
    </row>
    <row r="121" spans="1:14" ht="24.75" customHeight="1">
      <c r="A121" s="192"/>
      <c r="B121" s="189"/>
      <c r="C121" s="198"/>
      <c r="D121" s="31" t="s">
        <v>126</v>
      </c>
      <c r="E121" s="28">
        <v>1986.2</v>
      </c>
      <c r="F121" s="28">
        <v>1986.2</v>
      </c>
      <c r="G121" s="28"/>
      <c r="H121" s="61"/>
      <c r="I121" s="75"/>
      <c r="J121" s="26"/>
      <c r="K121" s="26"/>
      <c r="L121" s="26"/>
      <c r="M121" s="26"/>
      <c r="N121" s="26"/>
    </row>
    <row r="122" spans="1:14" ht="24.75" customHeight="1">
      <c r="A122" s="192"/>
      <c r="B122" s="189"/>
      <c r="C122" s="198"/>
      <c r="D122" s="31" t="s">
        <v>127</v>
      </c>
      <c r="E122" s="28">
        <v>9239.8</v>
      </c>
      <c r="F122" s="28">
        <v>9239.8</v>
      </c>
      <c r="G122" s="28"/>
      <c r="H122" s="61"/>
      <c r="I122" s="75"/>
      <c r="J122" s="26"/>
      <c r="K122" s="26"/>
      <c r="L122" s="26"/>
      <c r="M122" s="26"/>
      <c r="N122" s="26"/>
    </row>
    <row r="123" spans="1:14" ht="24.75" customHeight="1">
      <c r="A123" s="192"/>
      <c r="B123" s="189"/>
      <c r="C123" s="198"/>
      <c r="D123" s="31" t="s">
        <v>128</v>
      </c>
      <c r="E123" s="28">
        <v>1831.14</v>
      </c>
      <c r="F123" s="28">
        <v>825.61</v>
      </c>
      <c r="G123" s="28"/>
      <c r="H123" s="175">
        <v>1005.53</v>
      </c>
      <c r="I123" s="75"/>
      <c r="J123" s="26"/>
      <c r="K123" s="26"/>
      <c r="L123" s="26"/>
      <c r="M123" s="26"/>
      <c r="N123" s="26"/>
    </row>
    <row r="124" spans="1:14" ht="24.75" customHeight="1">
      <c r="A124" s="192"/>
      <c r="B124" s="189"/>
      <c r="C124" s="198"/>
      <c r="D124" s="31" t="s">
        <v>129</v>
      </c>
      <c r="E124" s="28">
        <v>3488.76</v>
      </c>
      <c r="F124" s="28">
        <v>3488.76</v>
      </c>
      <c r="G124" s="28"/>
      <c r="H124" s="61"/>
      <c r="I124" s="75"/>
      <c r="J124" s="26"/>
      <c r="K124" s="26"/>
      <c r="L124" s="26"/>
      <c r="M124" s="26"/>
      <c r="N124" s="26"/>
    </row>
    <row r="125" spans="1:14" ht="24.75" customHeight="1">
      <c r="A125" s="192"/>
      <c r="B125" s="189"/>
      <c r="C125" s="198"/>
      <c r="D125" s="31" t="s">
        <v>130</v>
      </c>
      <c r="E125" s="28">
        <v>109.83</v>
      </c>
      <c r="F125" s="28">
        <v>109.83</v>
      </c>
      <c r="G125" s="28"/>
      <c r="H125" s="61"/>
      <c r="I125" s="75"/>
      <c r="J125" s="26"/>
      <c r="K125" s="26"/>
      <c r="L125" s="26"/>
      <c r="M125" s="26"/>
      <c r="N125" s="26"/>
    </row>
    <row r="126" spans="1:14" ht="24.75" customHeight="1">
      <c r="A126" s="192"/>
      <c r="B126" s="189"/>
      <c r="C126" s="198"/>
      <c r="D126" s="32" t="s">
        <v>131</v>
      </c>
      <c r="E126" s="33">
        <v>18439.8</v>
      </c>
      <c r="F126" s="33">
        <v>18439.8</v>
      </c>
      <c r="G126" s="33"/>
      <c r="H126" s="87"/>
      <c r="I126" s="88"/>
      <c r="J126" s="26"/>
      <c r="K126" s="26"/>
      <c r="L126" s="26"/>
      <c r="M126" s="26"/>
      <c r="N126" s="26"/>
    </row>
    <row r="127" spans="1:14" ht="24.75" customHeight="1" thickBot="1">
      <c r="A127" s="193"/>
      <c r="B127" s="190"/>
      <c r="C127" s="199"/>
      <c r="D127" s="78" t="s">
        <v>8</v>
      </c>
      <c r="E127" s="74">
        <f>SUM(E105:E126)</f>
        <v>89606.33999999998</v>
      </c>
      <c r="F127" s="74">
        <f>SUM(F105:F126)</f>
        <v>88600.80999999998</v>
      </c>
      <c r="G127" s="41"/>
      <c r="H127" s="163">
        <v>1005.53</v>
      </c>
      <c r="I127" s="86"/>
      <c r="J127" s="26"/>
      <c r="K127" s="26"/>
      <c r="L127" s="26"/>
      <c r="M127" s="26"/>
      <c r="N127" s="26"/>
    </row>
    <row r="128" spans="1:14" ht="24.75" customHeight="1">
      <c r="A128" s="203">
        <v>25</v>
      </c>
      <c r="B128" s="206" t="s">
        <v>21</v>
      </c>
      <c r="C128" s="194">
        <v>105</v>
      </c>
      <c r="D128" s="42" t="s">
        <v>132</v>
      </c>
      <c r="E128" s="43">
        <v>505.2</v>
      </c>
      <c r="F128" s="43">
        <v>505.2</v>
      </c>
      <c r="G128" s="43"/>
      <c r="H128" s="59"/>
      <c r="I128" s="118"/>
      <c r="J128" s="26"/>
      <c r="K128" s="26"/>
      <c r="L128" s="26"/>
      <c r="M128" s="26"/>
      <c r="N128" s="26"/>
    </row>
    <row r="129" spans="1:14" ht="24.75" customHeight="1">
      <c r="A129" s="204"/>
      <c r="B129" s="207"/>
      <c r="C129" s="195"/>
      <c r="D129" s="31" t="s">
        <v>133</v>
      </c>
      <c r="E129" s="28">
        <v>1010.4</v>
      </c>
      <c r="F129" s="28">
        <v>1010.4</v>
      </c>
      <c r="G129" s="28"/>
      <c r="H129" s="61"/>
      <c r="I129" s="132"/>
      <c r="J129" s="26"/>
      <c r="K129" s="26"/>
      <c r="L129" s="26"/>
      <c r="M129" s="26"/>
      <c r="N129" s="26"/>
    </row>
    <row r="130" spans="1:14" ht="24.75" customHeight="1">
      <c r="A130" s="204"/>
      <c r="B130" s="207"/>
      <c r="C130" s="195"/>
      <c r="D130" s="31" t="s">
        <v>134</v>
      </c>
      <c r="E130" s="28">
        <v>1010.4</v>
      </c>
      <c r="F130" s="28">
        <v>1010.4</v>
      </c>
      <c r="G130" s="28"/>
      <c r="H130" s="61"/>
      <c r="I130" s="132"/>
      <c r="J130" s="26"/>
      <c r="K130" s="26"/>
      <c r="L130" s="26"/>
      <c r="M130" s="26"/>
      <c r="N130" s="26"/>
    </row>
    <row r="131" spans="1:14" ht="24.75" customHeight="1" thickBot="1">
      <c r="A131" s="205"/>
      <c r="B131" s="208"/>
      <c r="C131" s="196"/>
      <c r="D131" s="78" t="s">
        <v>8</v>
      </c>
      <c r="E131" s="74">
        <f>SUM(E128:E130)</f>
        <v>2526</v>
      </c>
      <c r="F131" s="74">
        <f>SUM(F128:F130)</f>
        <v>2526</v>
      </c>
      <c r="G131" s="41"/>
      <c r="H131" s="83"/>
      <c r="I131" s="121"/>
      <c r="J131" s="26"/>
      <c r="K131" s="26"/>
      <c r="L131" s="26"/>
      <c r="M131" s="26"/>
      <c r="N131" s="26"/>
    </row>
    <row r="132" spans="1:14" ht="24.75" customHeight="1">
      <c r="A132" s="203">
        <v>26</v>
      </c>
      <c r="B132" s="188" t="s">
        <v>28</v>
      </c>
      <c r="C132" s="209">
        <v>41</v>
      </c>
      <c r="D132" s="174" t="s">
        <v>135</v>
      </c>
      <c r="E132" s="43">
        <v>5758.8</v>
      </c>
      <c r="F132" s="43">
        <v>5758.8</v>
      </c>
      <c r="G132" s="43"/>
      <c r="H132" s="59"/>
      <c r="I132" s="81"/>
      <c r="J132" s="26"/>
      <c r="K132" s="26"/>
      <c r="L132" s="26"/>
      <c r="M132" s="26"/>
      <c r="N132" s="26"/>
    </row>
    <row r="133" spans="1:14" ht="24.75" customHeight="1" thickBot="1">
      <c r="A133" s="213"/>
      <c r="B133" s="190"/>
      <c r="C133" s="197"/>
      <c r="D133" s="84" t="s">
        <v>8</v>
      </c>
      <c r="E133" s="74">
        <f>SUM(E132)</f>
        <v>5758.8</v>
      </c>
      <c r="F133" s="74">
        <f>SUM(F132)</f>
        <v>5758.8</v>
      </c>
      <c r="G133" s="41"/>
      <c r="H133" s="48"/>
      <c r="I133" s="80"/>
      <c r="J133" s="26"/>
      <c r="K133" s="26"/>
      <c r="L133" s="26"/>
      <c r="M133" s="26"/>
      <c r="N133" s="26"/>
    </row>
    <row r="134" spans="1:14" ht="24.75" customHeight="1">
      <c r="A134" s="203">
        <v>27</v>
      </c>
      <c r="B134" s="206" t="s">
        <v>22</v>
      </c>
      <c r="C134" s="211">
        <v>56</v>
      </c>
      <c r="D134" s="44" t="s">
        <v>136</v>
      </c>
      <c r="E134" s="43">
        <v>2480</v>
      </c>
      <c r="F134" s="43">
        <v>2480</v>
      </c>
      <c r="G134" s="50"/>
      <c r="H134" s="59"/>
      <c r="I134" s="81"/>
      <c r="J134" s="26"/>
      <c r="K134" s="26"/>
      <c r="L134" s="26"/>
      <c r="M134" s="26"/>
      <c r="N134" s="26"/>
    </row>
    <row r="135" spans="1:14" ht="24.75" customHeight="1" thickBot="1">
      <c r="A135" s="205"/>
      <c r="B135" s="208"/>
      <c r="C135" s="212"/>
      <c r="D135" s="79" t="s">
        <v>8</v>
      </c>
      <c r="E135" s="74">
        <f>SUM(E134)</f>
        <v>2480</v>
      </c>
      <c r="F135" s="74">
        <f>SUM(F134)</f>
        <v>2480</v>
      </c>
      <c r="G135" s="41"/>
      <c r="H135" s="48"/>
      <c r="I135" s="80"/>
      <c r="J135" s="26"/>
      <c r="K135" s="26"/>
      <c r="L135" s="26"/>
      <c r="M135" s="26"/>
      <c r="N135" s="26"/>
    </row>
    <row r="136" spans="1:14" ht="24.75" customHeight="1">
      <c r="A136" s="203">
        <v>28</v>
      </c>
      <c r="B136" s="206" t="s">
        <v>29</v>
      </c>
      <c r="C136" s="209">
        <v>42</v>
      </c>
      <c r="D136" s="44" t="s">
        <v>137</v>
      </c>
      <c r="E136" s="43">
        <v>1891.44</v>
      </c>
      <c r="F136" s="43">
        <v>1891.44</v>
      </c>
      <c r="G136" s="50"/>
      <c r="H136" s="59"/>
      <c r="I136" s="81"/>
      <c r="J136" s="26"/>
      <c r="K136" s="26"/>
      <c r="L136" s="26"/>
      <c r="M136" s="26"/>
      <c r="N136" s="26"/>
    </row>
    <row r="137" spans="1:14" ht="24.75" customHeight="1" thickBot="1">
      <c r="A137" s="205"/>
      <c r="B137" s="208"/>
      <c r="C137" s="205"/>
      <c r="D137" s="79" t="s">
        <v>8</v>
      </c>
      <c r="E137" s="74">
        <f>SUM(E136)</f>
        <v>1891.44</v>
      </c>
      <c r="F137" s="74">
        <f>SUM(F136)</f>
        <v>1891.44</v>
      </c>
      <c r="G137" s="41"/>
      <c r="H137" s="48"/>
      <c r="I137" s="80"/>
      <c r="J137" s="26"/>
      <c r="K137" s="26"/>
      <c r="L137" s="26"/>
      <c r="M137" s="26"/>
      <c r="N137" s="26"/>
    </row>
    <row r="138" spans="1:14" ht="24.75" customHeight="1">
      <c r="A138" s="245">
        <v>29</v>
      </c>
      <c r="B138" s="206" t="s">
        <v>30</v>
      </c>
      <c r="C138" s="216">
        <v>47</v>
      </c>
      <c r="D138" s="116" t="s">
        <v>138</v>
      </c>
      <c r="E138" s="43">
        <v>2467.33</v>
      </c>
      <c r="F138" s="43">
        <v>2467.33</v>
      </c>
      <c r="G138" s="43"/>
      <c r="H138" s="117"/>
      <c r="I138" s="118"/>
      <c r="J138" s="26"/>
      <c r="K138" s="26"/>
      <c r="L138" s="26"/>
      <c r="M138" s="26"/>
      <c r="N138" s="26"/>
    </row>
    <row r="139" spans="1:14" ht="24.75" customHeight="1">
      <c r="A139" s="246"/>
      <c r="B139" s="207"/>
      <c r="C139" s="217"/>
      <c r="D139" s="157" t="s">
        <v>155</v>
      </c>
      <c r="E139" s="51">
        <v>3915.14</v>
      </c>
      <c r="F139" s="51">
        <v>674.16</v>
      </c>
      <c r="G139" s="51">
        <v>3240.98</v>
      </c>
      <c r="H139" s="158"/>
      <c r="I139" s="159"/>
      <c r="J139" s="26"/>
      <c r="K139" s="26"/>
      <c r="L139" s="26"/>
      <c r="M139" s="26"/>
      <c r="N139" s="26"/>
    </row>
    <row r="140" spans="1:14" ht="24.75" customHeight="1" thickBot="1">
      <c r="A140" s="205"/>
      <c r="B140" s="208"/>
      <c r="C140" s="212"/>
      <c r="D140" s="79" t="s">
        <v>8</v>
      </c>
      <c r="E140" s="119">
        <f>SUM(E138:E139)</f>
        <v>6382.469999999999</v>
      </c>
      <c r="F140" s="74">
        <f>SUM(F138:F139)</f>
        <v>3141.49</v>
      </c>
      <c r="G140" s="74">
        <v>3240.98</v>
      </c>
      <c r="H140" s="120"/>
      <c r="I140" s="121"/>
      <c r="J140" s="26"/>
      <c r="K140" s="26"/>
      <c r="L140" s="26"/>
      <c r="M140" s="26"/>
      <c r="N140" s="26"/>
    </row>
    <row r="141" spans="1:14" ht="24.75" customHeight="1">
      <c r="A141" s="108">
        <v>30</v>
      </c>
      <c r="B141" s="93" t="s">
        <v>153</v>
      </c>
      <c r="C141" s="101">
        <v>49</v>
      </c>
      <c r="D141" s="151" t="s">
        <v>154</v>
      </c>
      <c r="E141" s="164">
        <v>959.8</v>
      </c>
      <c r="F141" s="141">
        <v>959.8</v>
      </c>
      <c r="G141" s="165"/>
      <c r="H141" s="166"/>
      <c r="I141" s="118"/>
      <c r="J141" s="26"/>
      <c r="K141" s="26"/>
      <c r="L141" s="26"/>
      <c r="M141" s="26"/>
      <c r="N141" s="26"/>
    </row>
    <row r="142" spans="1:14" ht="24.75" customHeight="1" thickBot="1">
      <c r="A142" s="92"/>
      <c r="B142" s="89"/>
      <c r="C142" s="91"/>
      <c r="D142" s="78" t="s">
        <v>8</v>
      </c>
      <c r="E142" s="119">
        <f>SUM(E141)</f>
        <v>959.8</v>
      </c>
      <c r="F142" s="74">
        <f>SUM(F141)</f>
        <v>959.8</v>
      </c>
      <c r="G142" s="74"/>
      <c r="H142" s="120"/>
      <c r="I142" s="121"/>
      <c r="J142" s="26"/>
      <c r="K142" s="26"/>
      <c r="L142" s="26"/>
      <c r="M142" s="26"/>
      <c r="N142" s="26"/>
    </row>
    <row r="143" spans="1:14" ht="24.75" customHeight="1">
      <c r="A143" s="162">
        <v>31</v>
      </c>
      <c r="B143" s="160" t="s">
        <v>139</v>
      </c>
      <c r="C143" s="161">
        <v>51</v>
      </c>
      <c r="D143" s="153" t="s">
        <v>140</v>
      </c>
      <c r="E143" s="154">
        <v>4161.1</v>
      </c>
      <c r="F143" s="143">
        <v>4161.1</v>
      </c>
      <c r="G143" s="135"/>
      <c r="H143" s="155"/>
      <c r="I143" s="156"/>
      <c r="J143" s="26"/>
      <c r="K143" s="26"/>
      <c r="L143" s="26"/>
      <c r="M143" s="26"/>
      <c r="N143" s="26"/>
    </row>
    <row r="144" spans="1:14" ht="24.75" customHeight="1" thickBot="1">
      <c r="A144" s="92"/>
      <c r="B144" s="89"/>
      <c r="C144" s="91"/>
      <c r="D144" s="78" t="s">
        <v>8</v>
      </c>
      <c r="E144" s="119">
        <f>SUM(E143)</f>
        <v>4161.1</v>
      </c>
      <c r="F144" s="74">
        <f>SUM(F143)</f>
        <v>4161.1</v>
      </c>
      <c r="G144" s="74"/>
      <c r="H144" s="120"/>
      <c r="I144" s="121"/>
      <c r="J144" s="26"/>
      <c r="K144" s="26"/>
      <c r="L144" s="26"/>
      <c r="M144" s="26"/>
      <c r="N144" s="26"/>
    </row>
    <row r="145" spans="1:14" ht="24.75" customHeight="1">
      <c r="A145" s="204">
        <v>32</v>
      </c>
      <c r="B145" s="207" t="s">
        <v>23</v>
      </c>
      <c r="C145" s="210">
        <v>65</v>
      </c>
      <c r="D145" s="111" t="s">
        <v>141</v>
      </c>
      <c r="E145" s="112">
        <v>3278.68</v>
      </c>
      <c r="F145" s="112">
        <v>3278.68</v>
      </c>
      <c r="G145" s="113"/>
      <c r="H145" s="114"/>
      <c r="I145" s="115"/>
      <c r="J145" s="26"/>
      <c r="K145" s="26"/>
      <c r="L145" s="26"/>
      <c r="M145" s="26"/>
      <c r="N145" s="26"/>
    </row>
    <row r="146" spans="1:14" ht="24.75" customHeight="1" thickBot="1">
      <c r="A146" s="205"/>
      <c r="B146" s="208"/>
      <c r="C146" s="205"/>
      <c r="D146" s="79" t="s">
        <v>8</v>
      </c>
      <c r="E146" s="74">
        <f>SUM(E145)</f>
        <v>3278.68</v>
      </c>
      <c r="F146" s="74">
        <f>SUM(F145)</f>
        <v>3278.68</v>
      </c>
      <c r="G146" s="41"/>
      <c r="H146" s="48"/>
      <c r="I146" s="80"/>
      <c r="J146" s="26"/>
      <c r="K146" s="26"/>
      <c r="L146" s="26"/>
      <c r="M146" s="26"/>
      <c r="N146" s="26"/>
    </row>
    <row r="147" spans="1:14" ht="24.75" customHeight="1">
      <c r="A147" s="203">
        <v>33</v>
      </c>
      <c r="B147" s="206" t="s">
        <v>24</v>
      </c>
      <c r="C147" s="209">
        <v>67</v>
      </c>
      <c r="D147" s="44" t="s">
        <v>142</v>
      </c>
      <c r="E147" s="43">
        <v>2086.52</v>
      </c>
      <c r="F147" s="43">
        <v>2086.52</v>
      </c>
      <c r="G147" s="50"/>
      <c r="H147" s="59"/>
      <c r="I147" s="81"/>
      <c r="J147" s="26"/>
      <c r="K147" s="26"/>
      <c r="L147" s="26"/>
      <c r="M147" s="26"/>
      <c r="N147" s="26"/>
    </row>
    <row r="148" spans="1:14" ht="24.75" customHeight="1">
      <c r="A148" s="204"/>
      <c r="B148" s="207"/>
      <c r="C148" s="210"/>
      <c r="D148" s="147" t="s">
        <v>143</v>
      </c>
      <c r="E148" s="51">
        <v>1698.32</v>
      </c>
      <c r="F148" s="51">
        <v>1698.32</v>
      </c>
      <c r="G148" s="127"/>
      <c r="H148" s="144"/>
      <c r="I148" s="128"/>
      <c r="J148" s="26"/>
      <c r="K148" s="26"/>
      <c r="L148" s="26"/>
      <c r="M148" s="26"/>
      <c r="N148" s="26"/>
    </row>
    <row r="149" spans="1:14" ht="24.75" customHeight="1" thickBot="1">
      <c r="A149" s="205"/>
      <c r="B149" s="208"/>
      <c r="C149" s="205"/>
      <c r="D149" s="79" t="s">
        <v>8</v>
      </c>
      <c r="E149" s="74">
        <f>SUM(E147:E148)</f>
        <v>3784.84</v>
      </c>
      <c r="F149" s="74">
        <f>SUM(F147:F148)</f>
        <v>3784.84</v>
      </c>
      <c r="G149" s="41"/>
      <c r="H149" s="48"/>
      <c r="I149" s="80"/>
      <c r="J149" s="26"/>
      <c r="K149" s="26"/>
      <c r="L149" s="26"/>
      <c r="M149" s="26"/>
      <c r="N149" s="26"/>
    </row>
    <row r="150" spans="1:14" ht="24.75" customHeight="1">
      <c r="A150" s="203">
        <v>34</v>
      </c>
      <c r="B150" s="206" t="s">
        <v>25</v>
      </c>
      <c r="C150" s="209">
        <v>71</v>
      </c>
      <c r="D150" s="44" t="s">
        <v>144</v>
      </c>
      <c r="E150" s="43">
        <v>122.75</v>
      </c>
      <c r="F150" s="43">
        <v>122.75</v>
      </c>
      <c r="G150" s="50"/>
      <c r="H150" s="59"/>
      <c r="I150" s="81"/>
      <c r="J150" s="26"/>
      <c r="K150" s="26"/>
      <c r="L150" s="26"/>
      <c r="M150" s="26"/>
      <c r="N150" s="26"/>
    </row>
    <row r="151" spans="1:14" ht="24.75" customHeight="1">
      <c r="A151" s="204"/>
      <c r="B151" s="207"/>
      <c r="C151" s="210"/>
      <c r="D151" s="57" t="s">
        <v>145</v>
      </c>
      <c r="E151" s="28">
        <v>129.45</v>
      </c>
      <c r="F151" s="28">
        <v>129.45</v>
      </c>
      <c r="G151" s="49"/>
      <c r="H151" s="61"/>
      <c r="I151" s="75"/>
      <c r="J151" s="26"/>
      <c r="K151" s="26"/>
      <c r="L151" s="26"/>
      <c r="M151" s="26"/>
      <c r="N151" s="26"/>
    </row>
    <row r="152" spans="1:14" ht="24.75" customHeight="1">
      <c r="A152" s="204"/>
      <c r="B152" s="207"/>
      <c r="C152" s="210"/>
      <c r="D152" s="57" t="s">
        <v>146</v>
      </c>
      <c r="E152" s="28">
        <v>161.25</v>
      </c>
      <c r="F152" s="28">
        <v>161.25</v>
      </c>
      <c r="G152" s="49"/>
      <c r="H152" s="61"/>
      <c r="I152" s="75"/>
      <c r="J152" s="26"/>
      <c r="K152" s="26"/>
      <c r="L152" s="26"/>
      <c r="M152" s="26"/>
      <c r="N152" s="26"/>
    </row>
    <row r="153" spans="1:14" ht="24.75" customHeight="1">
      <c r="A153" s="204"/>
      <c r="B153" s="207"/>
      <c r="C153" s="210"/>
      <c r="D153" s="57" t="s">
        <v>147</v>
      </c>
      <c r="E153" s="28">
        <v>21320.2</v>
      </c>
      <c r="F153" s="28">
        <v>21320.2</v>
      </c>
      <c r="G153" s="49"/>
      <c r="H153" s="61"/>
      <c r="I153" s="75"/>
      <c r="J153" s="26"/>
      <c r="K153" s="26"/>
      <c r="L153" s="26"/>
      <c r="M153" s="26"/>
      <c r="N153" s="26"/>
    </row>
    <row r="154" spans="1:14" ht="24.75" customHeight="1">
      <c r="A154" s="204"/>
      <c r="B154" s="207"/>
      <c r="C154" s="210"/>
      <c r="D154" s="57" t="s">
        <v>148</v>
      </c>
      <c r="E154" s="28">
        <v>3682.58</v>
      </c>
      <c r="F154" s="28">
        <v>3682.58</v>
      </c>
      <c r="G154" s="49"/>
      <c r="H154" s="61"/>
      <c r="I154" s="75"/>
      <c r="J154" s="26"/>
      <c r="K154" s="26"/>
      <c r="L154" s="26"/>
      <c r="M154" s="26"/>
      <c r="N154" s="26"/>
    </row>
    <row r="155" spans="1:14" ht="24.75" customHeight="1">
      <c r="A155" s="204"/>
      <c r="B155" s="207"/>
      <c r="C155" s="210"/>
      <c r="D155" s="57" t="s">
        <v>149</v>
      </c>
      <c r="E155" s="28">
        <v>237.58</v>
      </c>
      <c r="F155" s="28">
        <v>237.58</v>
      </c>
      <c r="G155" s="49"/>
      <c r="H155" s="61"/>
      <c r="I155" s="75"/>
      <c r="J155" s="26"/>
      <c r="K155" s="26"/>
      <c r="L155" s="26"/>
      <c r="M155" s="26"/>
      <c r="N155" s="26"/>
    </row>
    <row r="156" spans="1:14" ht="24.75" customHeight="1">
      <c r="A156" s="204"/>
      <c r="B156" s="207"/>
      <c r="C156" s="210"/>
      <c r="D156" s="57" t="s">
        <v>150</v>
      </c>
      <c r="E156" s="28">
        <v>31.26</v>
      </c>
      <c r="F156" s="28">
        <v>31.26</v>
      </c>
      <c r="G156" s="49"/>
      <c r="H156" s="61"/>
      <c r="I156" s="75"/>
      <c r="J156" s="26"/>
      <c r="K156" s="26"/>
      <c r="L156" s="26"/>
      <c r="M156" s="26"/>
      <c r="N156" s="26"/>
    </row>
    <row r="157" spans="1:14" ht="24.75" customHeight="1">
      <c r="A157" s="204"/>
      <c r="B157" s="207"/>
      <c r="C157" s="210"/>
      <c r="D157" s="57" t="s">
        <v>151</v>
      </c>
      <c r="E157" s="28">
        <v>193.82</v>
      </c>
      <c r="F157" s="28">
        <v>193.82</v>
      </c>
      <c r="G157" s="49"/>
      <c r="H157" s="61"/>
      <c r="I157" s="75"/>
      <c r="J157" s="26"/>
      <c r="K157" s="26"/>
      <c r="L157" s="26"/>
      <c r="M157" s="26"/>
      <c r="N157" s="26"/>
    </row>
    <row r="158" spans="1:14" ht="24.75" customHeight="1">
      <c r="A158" s="204"/>
      <c r="B158" s="207"/>
      <c r="C158" s="210"/>
      <c r="D158" s="57" t="s">
        <v>152</v>
      </c>
      <c r="E158" s="28">
        <v>93.78</v>
      </c>
      <c r="F158" s="28">
        <v>93.78</v>
      </c>
      <c r="G158" s="49"/>
      <c r="H158" s="61"/>
      <c r="I158" s="75"/>
      <c r="J158" s="26"/>
      <c r="K158" s="26"/>
      <c r="L158" s="26"/>
      <c r="M158" s="26"/>
      <c r="N158" s="26"/>
    </row>
    <row r="159" spans="1:14" ht="24.75" customHeight="1" thickBot="1">
      <c r="A159" s="205"/>
      <c r="B159" s="208"/>
      <c r="C159" s="205"/>
      <c r="D159" s="79" t="s">
        <v>8</v>
      </c>
      <c r="E159" s="74">
        <f>SUM(E150:E158)</f>
        <v>25972.670000000002</v>
      </c>
      <c r="F159" s="74">
        <f>SUM(F150:F158)</f>
        <v>25972.670000000002</v>
      </c>
      <c r="G159" s="41"/>
      <c r="H159" s="48"/>
      <c r="I159" s="86"/>
      <c r="J159" s="26"/>
      <c r="K159" s="26"/>
      <c r="L159" s="26"/>
      <c r="M159" s="26"/>
      <c r="N159" s="26"/>
    </row>
    <row r="160" spans="1:14" ht="37.5" customHeight="1" thickBot="1">
      <c r="A160" s="58"/>
      <c r="B160" s="47" t="s">
        <v>5</v>
      </c>
      <c r="C160" s="46"/>
      <c r="D160" s="45"/>
      <c r="E160" s="85">
        <f>SUM(E15+E17+E21+E23+E25+E28+E32+E35+E37+E42+E50+E52+E65+E69+E71+E74+E79+E84+E89+E96+E98+E101+E104+E127+E131+E133+E135+E137+E140+E142+E144+E146+E149+E159)</f>
        <v>315246.50999999995</v>
      </c>
      <c r="F160" s="85">
        <f>SUM(F15+F17+F21+F23+F25+F28+F32+F35+F37+F42+F50+F52+F65+F69+F71+F74+F79+F84+F89+F96+F98+F101+F104+F127+F131+F133+F135+F137+F140+F142+F144+F146+F149+F159)</f>
        <v>310999.99999999994</v>
      </c>
      <c r="G160" s="85">
        <f>G15+G17+G21+G23+G50+G65+G69+G71+G79+G84+G89+G96+G98+G101+G127+G131+G133+G135+G137+G140+G146+G149+G159</f>
        <v>3240.98</v>
      </c>
      <c r="H160" s="85">
        <f>H15+H17+H21+H23+H50+H65+H69+H71+H79+H84+H89+H96+H98+H101+H127+H131+H133+H135+H137+H140+H146+H149+H159</f>
        <v>1005.53</v>
      </c>
      <c r="I160" s="85">
        <f>I15+I17+I21+I23+I50+I65+I69+I71+I79+I84+I89+I96+I98+I101+I127+I131+I133+I135+I137+I140+I146+I149+I159</f>
        <v>0</v>
      </c>
      <c r="J160" s="26"/>
      <c r="K160" s="26"/>
      <c r="L160" s="26"/>
      <c r="M160" s="26"/>
      <c r="N160" s="26"/>
    </row>
    <row r="161" spans="1:14" ht="15.75">
      <c r="A161" s="123"/>
      <c r="B161" s="16"/>
      <c r="C161" s="17"/>
      <c r="D161" s="18"/>
      <c r="E161" s="25"/>
      <c r="F161" s="25"/>
      <c r="G161" s="25"/>
      <c r="H161" s="25"/>
      <c r="I161" s="25"/>
      <c r="J161" s="25"/>
      <c r="K161" s="19"/>
      <c r="L161" s="14"/>
      <c r="M161" s="15"/>
      <c r="N161" s="15"/>
    </row>
    <row r="162" spans="1:14" ht="15" customHeight="1">
      <c r="A162" s="124"/>
      <c r="B162" s="52"/>
      <c r="C162" s="122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</row>
    <row r="163" spans="1:14" ht="15">
      <c r="A163" s="13"/>
      <c r="B163" s="53"/>
      <c r="C163" s="122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</row>
    <row r="164" spans="1:14" ht="15">
      <c r="A164" s="13"/>
      <c r="B164" s="53"/>
      <c r="C164" s="122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</row>
    <row r="165" spans="1:14" ht="15">
      <c r="A165" s="13"/>
      <c r="B165" s="52"/>
      <c r="C165" s="122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</row>
    <row r="166" spans="1:14" ht="15" customHeight="1">
      <c r="A166" s="125"/>
      <c r="B166" s="225"/>
      <c r="C166" s="225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</row>
    <row r="167" spans="1:14" ht="15" customHeight="1">
      <c r="A167" s="125"/>
      <c r="B167" s="52"/>
      <c r="C167" s="52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</row>
    <row r="168" spans="1:14" ht="15" customHeight="1">
      <c r="A168" s="13"/>
      <c r="B168" s="225"/>
      <c r="C168" s="225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</row>
    <row r="169" spans="1:14" ht="12.75">
      <c r="A169" s="13"/>
      <c r="B169" s="12"/>
      <c r="C169" s="12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</row>
    <row r="170" spans="1:14" ht="12.75">
      <c r="A170" s="13"/>
      <c r="B170" s="12"/>
      <c r="C170" s="12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</row>
    <row r="171" spans="1:14" ht="12.75">
      <c r="A171" s="13"/>
      <c r="B171" s="12"/>
      <c r="C171" s="12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</row>
    <row r="172" ht="12.75">
      <c r="A172" s="13"/>
    </row>
    <row r="173" ht="12.75">
      <c r="A173" s="13"/>
    </row>
    <row r="174" ht="12.75">
      <c r="A174" s="13"/>
    </row>
    <row r="175" ht="12.75">
      <c r="A175" s="9"/>
    </row>
    <row r="185" spans="1:14" s="27" customFormat="1" ht="14.25">
      <c r="A185"/>
      <c r="B185" s="4"/>
      <c r="C185" s="5"/>
      <c r="D185" s="5"/>
      <c r="E185" s="3"/>
      <c r="F185" s="3"/>
      <c r="G185" s="3"/>
      <c r="H185" s="3"/>
      <c r="I185" s="3"/>
      <c r="J185" s="3"/>
      <c r="K185" s="3"/>
      <c r="L185" s="3"/>
      <c r="M185" s="12"/>
      <c r="N185" s="12"/>
    </row>
    <row r="186" spans="1:14" s="27" customFormat="1" ht="14.25">
      <c r="A186"/>
      <c r="B186" s="4"/>
      <c r="C186" s="5"/>
      <c r="D186" s="5"/>
      <c r="E186" s="3"/>
      <c r="F186" s="3"/>
      <c r="G186" s="3"/>
      <c r="H186" s="3"/>
      <c r="I186" s="3"/>
      <c r="J186" s="3"/>
      <c r="K186" s="3"/>
      <c r="L186" s="3"/>
      <c r="M186" s="12"/>
      <c r="N186" s="12"/>
    </row>
    <row r="187" spans="1:14" s="27" customFormat="1" ht="14.25">
      <c r="A187"/>
      <c r="B187" s="4"/>
      <c r="C187" s="5"/>
      <c r="D187" s="5"/>
      <c r="E187" s="3"/>
      <c r="F187" s="3"/>
      <c r="G187" s="3"/>
      <c r="H187" s="3"/>
      <c r="I187" s="3"/>
      <c r="J187" s="3"/>
      <c r="K187" s="3"/>
      <c r="L187" s="3"/>
      <c r="M187" s="12"/>
      <c r="N187" s="12"/>
    </row>
    <row r="188" spans="1:14" s="27" customFormat="1" ht="14.25">
      <c r="A188"/>
      <c r="B188" s="4"/>
      <c r="C188" s="5"/>
      <c r="D188" s="5"/>
      <c r="E188" s="3"/>
      <c r="F188" s="3"/>
      <c r="G188" s="3"/>
      <c r="H188" s="3"/>
      <c r="I188" s="3"/>
      <c r="J188" s="3"/>
      <c r="K188" s="3"/>
      <c r="L188" s="3"/>
      <c r="M188" s="12"/>
      <c r="N188" s="12"/>
    </row>
    <row r="189" spans="1:14" s="27" customFormat="1" ht="14.25">
      <c r="A189"/>
      <c r="B189" s="4"/>
      <c r="C189" s="5"/>
      <c r="D189" s="5"/>
      <c r="E189" s="3"/>
      <c r="F189" s="3"/>
      <c r="G189" s="3"/>
      <c r="H189" s="3"/>
      <c r="I189" s="3"/>
      <c r="J189" s="3"/>
      <c r="K189" s="3"/>
      <c r="L189" s="3"/>
      <c r="M189" s="12"/>
      <c r="N189" s="12"/>
    </row>
    <row r="190" spans="1:14" s="27" customFormat="1" ht="14.25">
      <c r="A190"/>
      <c r="B190" s="4"/>
      <c r="C190" s="5"/>
      <c r="D190" s="5"/>
      <c r="E190" s="3"/>
      <c r="F190" s="3"/>
      <c r="G190" s="3"/>
      <c r="H190" s="3"/>
      <c r="I190" s="3"/>
      <c r="J190" s="3"/>
      <c r="K190" s="3"/>
      <c r="L190" s="3"/>
      <c r="M190" s="12"/>
      <c r="N190" s="12"/>
    </row>
    <row r="208" ht="12" customHeight="1"/>
    <row r="209" ht="12.75" hidden="1"/>
  </sheetData>
  <mergeCells count="81">
    <mergeCell ref="A138:A140"/>
    <mergeCell ref="C138:C140"/>
    <mergeCell ref="E11:E12"/>
    <mergeCell ref="G11:G12"/>
    <mergeCell ref="H11:H12"/>
    <mergeCell ref="I11:I12"/>
    <mergeCell ref="B10:N10"/>
    <mergeCell ref="B11:B12"/>
    <mergeCell ref="C11:C12"/>
    <mergeCell ref="C22:C23"/>
    <mergeCell ref="C43:C50"/>
    <mergeCell ref="C70:C71"/>
    <mergeCell ref="C66:C69"/>
    <mergeCell ref="B97:B98"/>
    <mergeCell ref="B90:B96"/>
    <mergeCell ref="A11:A12"/>
    <mergeCell ref="F11:F12"/>
    <mergeCell ref="D11:D12"/>
    <mergeCell ref="A13:A15"/>
    <mergeCell ref="A16:A17"/>
    <mergeCell ref="B16:B17"/>
    <mergeCell ref="B13:B15"/>
    <mergeCell ref="C13:C15"/>
    <mergeCell ref="C16:C17"/>
    <mergeCell ref="B66:B69"/>
    <mergeCell ref="B166:C166"/>
    <mergeCell ref="B168:C168"/>
    <mergeCell ref="A22:A23"/>
    <mergeCell ref="A43:A50"/>
    <mergeCell ref="A75:A79"/>
    <mergeCell ref="C53:C65"/>
    <mergeCell ref="B75:B79"/>
    <mergeCell ref="B70:B71"/>
    <mergeCell ref="A53:A65"/>
    <mergeCell ref="A66:A69"/>
    <mergeCell ref="C75:C79"/>
    <mergeCell ref="B53:B65"/>
    <mergeCell ref="A85:A89"/>
    <mergeCell ref="B85:B89"/>
    <mergeCell ref="C85:C89"/>
    <mergeCell ref="A90:A96"/>
    <mergeCell ref="A80:A84"/>
    <mergeCell ref="B80:B84"/>
    <mergeCell ref="C80:C84"/>
    <mergeCell ref="B18:B21"/>
    <mergeCell ref="C18:C21"/>
    <mergeCell ref="A70:A71"/>
    <mergeCell ref="A18:A21"/>
    <mergeCell ref="B22:B23"/>
    <mergeCell ref="B43:B50"/>
    <mergeCell ref="A99:A101"/>
    <mergeCell ref="B99:B101"/>
    <mergeCell ref="C99:C101"/>
    <mergeCell ref="A97:A98"/>
    <mergeCell ref="C90:C96"/>
    <mergeCell ref="C128:C131"/>
    <mergeCell ref="B147:B149"/>
    <mergeCell ref="B134:B135"/>
    <mergeCell ref="C132:C133"/>
    <mergeCell ref="B138:B140"/>
    <mergeCell ref="B132:B133"/>
    <mergeCell ref="C105:C127"/>
    <mergeCell ref="C97:C98"/>
    <mergeCell ref="A128:A131"/>
    <mergeCell ref="A132:A133"/>
    <mergeCell ref="B128:B131"/>
    <mergeCell ref="B105:B127"/>
    <mergeCell ref="A105:A127"/>
    <mergeCell ref="A145:A146"/>
    <mergeCell ref="B145:B146"/>
    <mergeCell ref="C145:C146"/>
    <mergeCell ref="A147:A149"/>
    <mergeCell ref="C147:C149"/>
    <mergeCell ref="A136:A137"/>
    <mergeCell ref="B136:B137"/>
    <mergeCell ref="C136:C137"/>
    <mergeCell ref="C134:C135"/>
    <mergeCell ref="A150:A159"/>
    <mergeCell ref="B150:B159"/>
    <mergeCell ref="C150:C159"/>
    <mergeCell ref="A134:A135"/>
  </mergeCells>
  <hyperlinks>
    <hyperlink ref="B3" r:id="rId1" display="mailto:casj-gj@tgjiu.intergorj.ro"/>
  </hyperlinks>
  <printOptions/>
  <pageMargins left="0.3937007874015748" right="0.3937007874015748" top="0.1968503937007874" bottom="0.1968503937007874" header="0.1968503937007874" footer="0.1968503937007874"/>
  <pageSetup horizontalDpi="1200" verticalDpi="1200" orientation="landscape" paperSize="9" scale="58" r:id="rId3"/>
  <rowBreaks count="4" manualBreakCount="4">
    <brk id="42" max="11" man="1"/>
    <brk id="74" max="11" man="1"/>
    <brk id="104" max="11" man="1"/>
    <brk id="144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Date107</dc:creator>
  <cp:keywords/>
  <dc:description/>
  <cp:lastModifiedBy>cas</cp:lastModifiedBy>
  <cp:lastPrinted>2014-12-17T11:07:37Z</cp:lastPrinted>
  <dcterms:created xsi:type="dcterms:W3CDTF">2006-01-31T09:42:01Z</dcterms:created>
  <dcterms:modified xsi:type="dcterms:W3CDTF">2015-05-28T06:36:26Z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